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DatDieuKienTotNghiep (p1)" sheetId="1" r:id="rId1"/>
    <sheet name="in cc" sheetId="2" r:id="rId2"/>
    <sheet name="SO CAP CNTT" sheetId="3" r:id="rId3"/>
  </sheets>
  <definedNames>
    <definedName name="_xlnm.Print_Titles" localSheetId="2">'SO CAP CNTT'!$9:$9</definedName>
  </definedNames>
  <calcPr fullCalcOnLoad="1"/>
  <pivotCaches>
    <pivotCache cacheId="4" r:id="rId4"/>
  </pivotCaches>
</workbook>
</file>

<file path=xl/sharedStrings.xml><?xml version="1.0" encoding="utf-8"?>
<sst xmlns="http://schemas.openxmlformats.org/spreadsheetml/2006/main" count="880" uniqueCount="175">
  <si>
    <t>SỞ GIÁO DỤC &amp; ĐÀO TẠO TỈNH BR - VT</t>
  </si>
  <si>
    <t>CỘNG HÒA XÃ HỘI CHỦ NGHĨA VIỆT NAM</t>
  </si>
  <si>
    <t>TRƯỜNG CAO ĐẲNG SƯ PHẠM</t>
  </si>
  <si>
    <t>Độc lập - Tự do - Hạnh phúc</t>
  </si>
  <si>
    <t>STT</t>
  </si>
  <si>
    <t>Mã SV</t>
  </si>
  <si>
    <t>Họ đệm</t>
  </si>
  <si>
    <t>Tên</t>
  </si>
  <si>
    <t>Ngày sinh</t>
  </si>
  <si>
    <t>Nơi sinh</t>
  </si>
  <si>
    <t>GT</t>
  </si>
  <si>
    <t>Dân tộc</t>
  </si>
  <si>
    <t>Lớp</t>
  </si>
  <si>
    <t>Ngành/Chuyên ngành</t>
  </si>
  <si>
    <t>Số TCTL</t>
  </si>
  <si>
    <t xml:space="preserve">Ðiểm TBCTL </t>
  </si>
  <si>
    <t>Xếp loại TN</t>
  </si>
  <si>
    <t>1805010001</t>
  </si>
  <si>
    <t>Hoàng Thị Lan Anh</t>
  </si>
  <si>
    <t>17/05/2000</t>
  </si>
  <si>
    <t>Nghệ An</t>
  </si>
  <si>
    <t>Nữ</t>
  </si>
  <si>
    <t>Kinh</t>
  </si>
  <si>
    <t>44M</t>
  </si>
  <si>
    <t>Sư phạm Mầm non</t>
  </si>
  <si>
    <t>TB khá</t>
  </si>
  <si>
    <t>1805010003</t>
  </si>
  <si>
    <t>Nguyễn Thị Ngọc  Ánh</t>
  </si>
  <si>
    <t>16/09/2000</t>
  </si>
  <si>
    <t>Hà Tĩnh</t>
  </si>
  <si>
    <t>Khá</t>
  </si>
  <si>
    <t>1805010005</t>
  </si>
  <si>
    <t>Hà Thị  Diên</t>
  </si>
  <si>
    <t>10/04/1989</t>
  </si>
  <si>
    <t>Thái Bình</t>
  </si>
  <si>
    <t>1805010007</t>
  </si>
  <si>
    <t>Ngô Thị Thu Hà</t>
  </si>
  <si>
    <t>04/03/1999</t>
  </si>
  <si>
    <t>Quảng Nam</t>
  </si>
  <si>
    <t>1805010008</t>
  </si>
  <si>
    <t>Bùi Lê Thu  Hậu</t>
  </si>
  <si>
    <t>06/05/2000</t>
  </si>
  <si>
    <t>Bà Rịa - Vũng Tàu</t>
  </si>
  <si>
    <t>1805010009</t>
  </si>
  <si>
    <t>Phạm Thị Kiều Hoa</t>
  </si>
  <si>
    <t>13/09/1994</t>
  </si>
  <si>
    <t>Kiên Giang</t>
  </si>
  <si>
    <t>1805010010</t>
  </si>
  <si>
    <t>Nguyễn Thị Ánh Hòa</t>
  </si>
  <si>
    <t>23/04/2000</t>
  </si>
  <si>
    <t>1805010011</t>
  </si>
  <si>
    <t>Nguyễn Thị Ánh Hồng</t>
  </si>
  <si>
    <t>19/02/1999</t>
  </si>
  <si>
    <t>1805010012</t>
  </si>
  <si>
    <t>Đoàn Thị Thanh  Lan</t>
  </si>
  <si>
    <t>07/03/1999</t>
  </si>
  <si>
    <t>1805010014</t>
  </si>
  <si>
    <t>Nguyễn Thị Yến Linh</t>
  </si>
  <si>
    <t>03/12/1999</t>
  </si>
  <si>
    <t>1805010015</t>
  </si>
  <si>
    <t>Nguyễn Thị Diễm My</t>
  </si>
  <si>
    <t>09/11/1997</t>
  </si>
  <si>
    <t>Quảng Ngãi</t>
  </si>
  <si>
    <t>1805010019</t>
  </si>
  <si>
    <t>Nguyễn Thị Thúy Ngọc</t>
  </si>
  <si>
    <t>27/11/2000</t>
  </si>
  <si>
    <t>1805010020</t>
  </si>
  <si>
    <t>Trần Bảo Ngọc</t>
  </si>
  <si>
    <t>18/06/1999</t>
  </si>
  <si>
    <t>Giỏi</t>
  </si>
  <si>
    <t>1805010021</t>
  </si>
  <si>
    <t>Nguyễn Thị Thảo Nguyên</t>
  </si>
  <si>
    <t>28/04/1999</t>
  </si>
  <si>
    <t>TP Hồ Chí Minh</t>
  </si>
  <si>
    <t>1805010022</t>
  </si>
  <si>
    <t>Nguyễn Thụy Thanh  Nhàn</t>
  </si>
  <si>
    <t>13/03/1999</t>
  </si>
  <si>
    <t>1805010023</t>
  </si>
  <si>
    <t>Phùng Yến Nhi</t>
  </si>
  <si>
    <t>1805010024</t>
  </si>
  <si>
    <t>Nguyễn Thị  Nhí</t>
  </si>
  <si>
    <t>31/08/1998</t>
  </si>
  <si>
    <t>Bạc Liêu</t>
  </si>
  <si>
    <t>1805010028</t>
  </si>
  <si>
    <t>Nguyễn Thị Tuyết  Sương</t>
  </si>
  <si>
    <t>24/02/1994</t>
  </si>
  <si>
    <t>1805010039</t>
  </si>
  <si>
    <t>Đoàn Thị  Thủy</t>
  </si>
  <si>
    <t>20/12/2000</t>
  </si>
  <si>
    <t>Thanh Hóa</t>
  </si>
  <si>
    <t>1805010035</t>
  </si>
  <si>
    <t>Lê Thị Hồng  Thương</t>
  </si>
  <si>
    <t>18/04/1999</t>
  </si>
  <si>
    <t>1805010036</t>
  </si>
  <si>
    <t>Ngô Thị  Thương</t>
  </si>
  <si>
    <t>05/03/1998</t>
  </si>
  <si>
    <t>Nam Định</t>
  </si>
  <si>
    <t>1805010045</t>
  </si>
  <si>
    <t>Nguyễn Thị  Vân</t>
  </si>
  <si>
    <t>13/11/1988</t>
  </si>
  <si>
    <t>Danh sách này có 22 học sinh</t>
  </si>
  <si>
    <t>Người lập bảng</t>
  </si>
  <si>
    <t xml:space="preserve">Lê Thị Bích Mai </t>
  </si>
  <si>
    <t>Grand Total</t>
  </si>
  <si>
    <t>Count of Họ đệm</t>
  </si>
  <si>
    <t>Total</t>
  </si>
  <si>
    <t>HIỆU TRƯỞNG</t>
  </si>
  <si>
    <t>DANH SÁCH HỌC SINH CHÍNH QUY KHÓA 44 ĐƯỢC CÔNG NHẬN TỐT NGHIỆP ĐỢT 2 NĂM 2020</t>
  </si>
  <si>
    <t>(Kèm theo Quyết định số 140/QĐ-CĐSP ngày 31 tháng 7 năm 2020 của Hiệu trưởng Trường CĐSP Bà Rịa - Vũng Tàu)</t>
  </si>
  <si>
    <t>FullName</t>
  </si>
  <si>
    <t>Date</t>
  </si>
  <si>
    <t>Month</t>
  </si>
  <si>
    <t>Year</t>
  </si>
  <si>
    <t>Num</t>
  </si>
  <si>
    <t>01</t>
  </si>
  <si>
    <t>January</t>
  </si>
  <si>
    <t>02</t>
  </si>
  <si>
    <t>February</t>
  </si>
  <si>
    <t>03</t>
  </si>
  <si>
    <t>March</t>
  </si>
  <si>
    <t>04</t>
  </si>
  <si>
    <t>April</t>
  </si>
  <si>
    <t>05</t>
  </si>
  <si>
    <t>May</t>
  </si>
  <si>
    <t>06</t>
  </si>
  <si>
    <t>June</t>
  </si>
  <si>
    <t>07</t>
  </si>
  <si>
    <t>July</t>
  </si>
  <si>
    <t>08</t>
  </si>
  <si>
    <t>August</t>
  </si>
  <si>
    <t>09</t>
  </si>
  <si>
    <t>September</t>
  </si>
  <si>
    <t>10</t>
  </si>
  <si>
    <t>October</t>
  </si>
  <si>
    <t>11</t>
  </si>
  <si>
    <t>November</t>
  </si>
  <si>
    <t>12</t>
  </si>
  <si>
    <t>December</t>
  </si>
  <si>
    <t>Gender</t>
  </si>
  <si>
    <t>Ranking</t>
  </si>
  <si>
    <t>Fields</t>
  </si>
  <si>
    <t>Số vào sổ</t>
  </si>
  <si>
    <t>Số hiệu phôi</t>
  </si>
  <si>
    <t>Trung bình khá</t>
  </si>
  <si>
    <t>Early Childhood Teacher Education</t>
  </si>
  <si>
    <t>TC- L02- 2020- 001</t>
  </si>
  <si>
    <t>TC- L02- 2020- 002</t>
  </si>
  <si>
    <t>TC- L02- 2020- 003</t>
  </si>
  <si>
    <t>TC- L02- 2020- 004</t>
  </si>
  <si>
    <t>TC- L02- 2020- 005</t>
  </si>
  <si>
    <t>TC- L02- 2020- 006</t>
  </si>
  <si>
    <t>TC- L02- 2020- 007</t>
  </si>
  <si>
    <t>TC- L02- 2020- 008</t>
  </si>
  <si>
    <t>TC- L02- 2020- 009</t>
  </si>
  <si>
    <t>TC- L02- 2020- 010</t>
  </si>
  <si>
    <t>TC- L02- 2020- 011</t>
  </si>
  <si>
    <t>TC- L02- 2020- 012</t>
  </si>
  <si>
    <t>TC- L02- 2020- 013</t>
  </si>
  <si>
    <t>TC- L02- 2020- 014</t>
  </si>
  <si>
    <t>TC- L02- 2020- 015</t>
  </si>
  <si>
    <t>TC- L02- 2020- 016</t>
  </si>
  <si>
    <t>TC- L02- 2020- 017</t>
  </si>
  <si>
    <t>TC- L02- 2020- 018</t>
  </si>
  <si>
    <t>TC- L02- 2020- 019</t>
  </si>
  <si>
    <t>TC- L02- 2020- 020</t>
  </si>
  <si>
    <t>TC- L02- 2020- 021</t>
  </si>
  <si>
    <t>TC- L02- 2020- 022</t>
  </si>
  <si>
    <t>Họ tên</t>
  </si>
  <si>
    <t>Họ tên người nhận
(Ký, ghi rõ họ và tên)</t>
  </si>
  <si>
    <t>Ghi chú</t>
  </si>
  <si>
    <t>SỞ GD&amp;ĐT TỈNH BÀ R ỊA - VŨNG TÀU</t>
  </si>
  <si>
    <t>Bà Rịa-Vũng Tàu, ngày 10 tháng 8 năm 2020</t>
  </si>
  <si>
    <t>SỔ CẤP GIẤY CHỨNG NHẬN TẠM THỜI VÀ BẢNG ĐIỂM</t>
  </si>
  <si>
    <t>(Theo QĐ số                   …   /QĐ-CĐS ngày       tháng        năm 2020 của Hiệu trưởng Trường Cao đẳng Sư phạm Bà Rịa - Vũng Tàu)</t>
  </si>
  <si>
    <t>KHÓA 44 HỆ TRUNG CẤP CHÍNH QUY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</si>
</sst>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mbria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2" fontId="52" fillId="33" borderId="18" xfId="0" applyNumberFormat="1" applyFont="1" applyFill="1" applyBorder="1" applyAlignment="1" applyProtection="1" quotePrefix="1">
      <alignment horizontal="left" wrapText="1"/>
      <protection/>
    </xf>
    <xf numFmtId="0" fontId="0" fillId="33" borderId="18" xfId="0" applyFill="1" applyBorder="1" applyAlignment="1">
      <alignment/>
    </xf>
    <xf numFmtId="0" fontId="0" fillId="33" borderId="18" xfId="0" applyFill="1" applyBorder="1" applyAlignment="1" quotePrefix="1">
      <alignment/>
    </xf>
    <xf numFmtId="0" fontId="0" fillId="0" borderId="18" xfId="0" applyBorder="1" applyAlignment="1" quotePrefix="1">
      <alignment/>
    </xf>
    <xf numFmtId="0" fontId="1" fillId="0" borderId="10" xfId="0" applyNumberFormat="1" applyFont="1" applyFill="1" applyBorder="1" applyAlignment="1" applyProtection="1">
      <alignment wrapText="1"/>
      <protection/>
    </xf>
    <xf numFmtId="0" fontId="28" fillId="0" borderId="18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53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0" fontId="1" fillId="34" borderId="18" xfId="0" applyNumberFormat="1" applyFont="1" applyFill="1" applyBorder="1" applyAlignment="1" applyProtection="1">
      <alignment horizontal="left" vertical="center" wrapText="1"/>
      <protection/>
    </xf>
    <xf numFmtId="0" fontId="1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vertical="center" wrapText="1"/>
      <protection/>
    </xf>
    <xf numFmtId="3" fontId="1" fillId="34" borderId="18" xfId="0" applyNumberFormat="1" applyFont="1" applyFill="1" applyBorder="1" applyAlignment="1" applyProtection="1">
      <alignment horizontal="center" vertical="center"/>
      <protection/>
    </xf>
    <xf numFmtId="0" fontId="53" fillId="34" borderId="18" xfId="0" applyFont="1" applyFill="1" applyBorder="1" applyAlignment="1">
      <alignment vertical="center"/>
    </xf>
    <xf numFmtId="0" fontId="1" fillId="34" borderId="18" xfId="0" applyNumberFormat="1" applyFont="1" applyFill="1" applyBorder="1" applyAlignment="1" applyProtection="1">
      <alignment horizontal="center" vertical="center"/>
      <protection/>
    </xf>
    <xf numFmtId="49" fontId="1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>
      <alignment vertical="center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2" fontId="52" fillId="33" borderId="18" xfId="0" applyNumberFormat="1" applyFont="1" applyFill="1" applyBorder="1" applyAlignment="1" applyProtection="1" quotePrefix="1">
      <alignment horizontal="left" vertical="center" wrapText="1"/>
      <protection/>
    </xf>
    <xf numFmtId="0" fontId="1" fillId="33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quotePrefix="1">
      <alignment vertical="center"/>
    </xf>
    <xf numFmtId="0" fontId="1" fillId="0" borderId="18" xfId="0" applyFont="1" applyBorder="1" applyAlignment="1" quotePrefix="1">
      <alignment vertical="center"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19050</xdr:rowOff>
    </xdr:from>
    <xdr:to>
      <xdr:col>2</xdr:col>
      <xdr:colOff>1323975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695325" y="4191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</xdr:row>
      <xdr:rowOff>19050</xdr:rowOff>
    </xdr:from>
    <xdr:to>
      <xdr:col>20</xdr:col>
      <xdr:colOff>714375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410200" y="419100"/>
          <a:ext cx="1685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M29" sheet="DatDieuKienTotNghiep (p1)"/>
  </cacheSource>
  <cacheFields count="13">
    <cacheField name="STT">
      <sharedItems containsSemiMixedTypes="0" containsString="0" containsMixedTypes="0" containsNumber="1" containsInteger="1"/>
    </cacheField>
    <cacheField name="M? SV">
      <sharedItems containsMixedTypes="0"/>
    </cacheField>
    <cacheField name="Họ đệm">
      <sharedItems containsMixedTypes="0"/>
    </cacheField>
    <cacheField name="T?n">
      <sharedItems containsMixedTypes="0"/>
    </cacheField>
    <cacheField name="Ng?y sinh">
      <sharedItems containsMixedTypes="0"/>
    </cacheField>
    <cacheField name="Nơi sinh">
      <sharedItems containsMixedTypes="0"/>
    </cacheField>
    <cacheField name="GT">
      <sharedItems containsMixedTypes="0"/>
    </cacheField>
    <cacheField name="Dân tộc">
      <sharedItems containsMixedTypes="0"/>
    </cacheField>
    <cacheField name="Lớp">
      <sharedItems containsMixedTypes="0"/>
    </cacheField>
    <cacheField name="Ng?nh/Chuy?n ng?nh">
      <sharedItems containsMixedTypes="0"/>
    </cacheField>
    <cacheField name="Số TCTL">
      <sharedItems containsSemiMixedTypes="0" containsString="0" containsMixedTypes="0" containsNumber="1" containsInteger="1"/>
    </cacheField>
    <cacheField name="Ðiểm TBCTL ">
      <sharedItems containsSemiMixedTypes="0" containsString="0" containsMixedTypes="0" containsNumber="1"/>
    </cacheField>
    <cacheField name="Xếp loại TN">
      <sharedItems containsMixedTypes="0" count="3">
        <s v="TB khá"/>
        <s v="Khá"/>
        <s v="Giỏ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4:G39" firstHeaderRow="2" firstDataRow="2" firstDataCol="1"/>
  <pivotFields count="13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9"/>
    <pivotField axis="axisRow" compact="0" outline="0" subtotalTop="0" showAll="0">
      <items count="4">
        <item x="2"/>
        <item x="1"/>
        <item x="0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Họ đệm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zoomScalePageLayoutView="0" workbookViewId="0" topLeftCell="A1">
      <selection activeCell="K8" sqref="K8"/>
    </sheetView>
  </sheetViews>
  <sheetFormatPr defaultColWidth="10.28125" defaultRowHeight="12.75" customHeight="1"/>
  <cols>
    <col min="1" max="1" width="4.28125" style="1" customWidth="1"/>
    <col min="2" max="2" width="10.28125" style="2" customWidth="1"/>
    <col min="3" max="3" width="24.00390625" style="2" customWidth="1"/>
    <col min="4" max="4" width="10.28125" style="2" customWidth="1"/>
    <col min="5" max="5" width="10.8515625" style="2" customWidth="1"/>
    <col min="6" max="6" width="16.7109375" style="2" customWidth="1"/>
    <col min="7" max="7" width="6.140625" style="3" customWidth="1"/>
    <col min="8" max="8" width="6.7109375" style="3" customWidth="1"/>
    <col min="9" max="9" width="6.00390625" style="3" customWidth="1"/>
    <col min="10" max="10" width="19.8515625" style="2" customWidth="1"/>
    <col min="11" max="11" width="5.7109375" style="2" customWidth="1"/>
    <col min="12" max="12" width="6.8515625" style="2" customWidth="1"/>
    <col min="13" max="13" width="14.421875" style="2" customWidth="1"/>
    <col min="14" max="14" width="5.8515625" style="2" customWidth="1"/>
    <col min="15" max="15" width="37.8515625" style="2" customWidth="1"/>
    <col min="16" max="253" width="10.28125" style="2" customWidth="1"/>
  </cols>
  <sheetData>
    <row r="1" spans="1:253" s="6" customFormat="1" ht="12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  <c r="K1" s="55"/>
      <c r="L1" s="55"/>
      <c r="M1" s="55"/>
      <c r="N1" s="5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6" customFormat="1" ht="12.75" customHeight="1">
      <c r="A2" s="56" t="s">
        <v>2</v>
      </c>
      <c r="B2" s="56"/>
      <c r="C2" s="56"/>
      <c r="D2" s="56"/>
      <c r="E2" s="56" t="s">
        <v>3</v>
      </c>
      <c r="F2" s="56"/>
      <c r="G2" s="56"/>
      <c r="H2" s="56"/>
      <c r="I2" s="56"/>
      <c r="J2" s="56"/>
      <c r="K2" s="56"/>
      <c r="L2" s="56"/>
      <c r="M2" s="56"/>
      <c r="N2" s="56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6" customFormat="1" ht="12.75">
      <c r="A3" s="30"/>
      <c r="B3" s="31"/>
      <c r="C3" s="3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6" customFormat="1" ht="26.25" customHeight="1">
      <c r="A4" s="32"/>
      <c r="B4" s="51" t="s">
        <v>107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2"/>
      <c r="O4" s="3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6" customFormat="1" ht="15.75" customHeight="1">
      <c r="A5" s="58" t="s">
        <v>108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2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6" customFormat="1" ht="12.75">
      <c r="A6" s="5"/>
      <c r="B6" s="5"/>
      <c r="C6" s="5"/>
      <c r="D6" s="5"/>
      <c r="E6" s="5"/>
      <c r="F6" s="5"/>
      <c r="G6" s="4"/>
      <c r="H6" s="4"/>
      <c r="I6" s="4"/>
      <c r="J6" s="5"/>
      <c r="K6" s="5"/>
      <c r="L6" s="5"/>
      <c r="M6" s="5"/>
      <c r="N6" s="5"/>
      <c r="O6"/>
      <c r="P6"/>
      <c r="Q6"/>
      <c r="R6"/>
      <c r="S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1" customFormat="1" ht="48.7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9"/>
      <c r="O7"/>
      <c r="P7"/>
      <c r="Q7"/>
      <c r="R7"/>
      <c r="S7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1" customFormat="1" ht="18" customHeight="1">
      <c r="A8" s="12">
        <v>1</v>
      </c>
      <c r="B8" s="12" t="s">
        <v>17</v>
      </c>
      <c r="C8" s="13" t="s">
        <v>18</v>
      </c>
      <c r="D8" s="12" t="s">
        <v>19</v>
      </c>
      <c r="E8" s="12" t="s">
        <v>19</v>
      </c>
      <c r="F8" s="12" t="s">
        <v>20</v>
      </c>
      <c r="G8" s="17" t="s">
        <v>21</v>
      </c>
      <c r="H8" s="17" t="s">
        <v>22</v>
      </c>
      <c r="I8" s="18" t="s">
        <v>23</v>
      </c>
      <c r="J8" s="14" t="s">
        <v>24</v>
      </c>
      <c r="K8" s="14">
        <v>87</v>
      </c>
      <c r="L8" s="19">
        <v>6.1</v>
      </c>
      <c r="M8" s="15" t="s">
        <v>25</v>
      </c>
      <c r="N8" s="10"/>
      <c r="O8"/>
      <c r="P8"/>
      <c r="Q8"/>
      <c r="R8"/>
      <c r="S8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6" customFormat="1" ht="18" customHeight="1">
      <c r="A9" s="12">
        <v>2</v>
      </c>
      <c r="B9" s="12" t="s">
        <v>26</v>
      </c>
      <c r="C9" s="13" t="s">
        <v>27</v>
      </c>
      <c r="D9" s="12" t="s">
        <v>28</v>
      </c>
      <c r="E9" s="12" t="s">
        <v>28</v>
      </c>
      <c r="F9" s="12" t="s">
        <v>29</v>
      </c>
      <c r="G9" s="17" t="s">
        <v>21</v>
      </c>
      <c r="H9" s="17" t="s">
        <v>22</v>
      </c>
      <c r="I9" s="18" t="s">
        <v>23</v>
      </c>
      <c r="J9" s="14" t="s">
        <v>24</v>
      </c>
      <c r="K9" s="14">
        <v>87</v>
      </c>
      <c r="L9" s="19">
        <v>7.4</v>
      </c>
      <c r="M9" s="15" t="s">
        <v>30</v>
      </c>
      <c r="N9" s="10"/>
      <c r="O9"/>
      <c r="P9"/>
      <c r="Q9"/>
      <c r="R9"/>
      <c r="S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6" customFormat="1" ht="18" customHeight="1">
      <c r="A10" s="12">
        <v>3</v>
      </c>
      <c r="B10" s="12" t="s">
        <v>31</v>
      </c>
      <c r="C10" s="13" t="s">
        <v>32</v>
      </c>
      <c r="D10" s="12" t="s">
        <v>33</v>
      </c>
      <c r="E10" s="12" t="s">
        <v>33</v>
      </c>
      <c r="F10" s="12" t="s">
        <v>34</v>
      </c>
      <c r="G10" s="17" t="s">
        <v>21</v>
      </c>
      <c r="H10" s="17" t="s">
        <v>22</v>
      </c>
      <c r="I10" s="18" t="s">
        <v>23</v>
      </c>
      <c r="J10" s="14" t="s">
        <v>24</v>
      </c>
      <c r="K10" s="14">
        <v>87</v>
      </c>
      <c r="L10" s="19">
        <v>7</v>
      </c>
      <c r="M10" s="15" t="s">
        <v>30</v>
      </c>
      <c r="N10" s="10"/>
      <c r="O10"/>
      <c r="P10"/>
      <c r="Q10"/>
      <c r="R10"/>
      <c r="S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6" customFormat="1" ht="18" customHeight="1">
      <c r="A11" s="12">
        <v>4</v>
      </c>
      <c r="B11" s="12" t="s">
        <v>35</v>
      </c>
      <c r="C11" s="13" t="s">
        <v>36</v>
      </c>
      <c r="D11" s="12" t="s">
        <v>37</v>
      </c>
      <c r="E11" s="12" t="s">
        <v>37</v>
      </c>
      <c r="F11" s="12" t="s">
        <v>38</v>
      </c>
      <c r="G11" s="17" t="s">
        <v>21</v>
      </c>
      <c r="H11" s="17" t="s">
        <v>22</v>
      </c>
      <c r="I11" s="18" t="s">
        <v>23</v>
      </c>
      <c r="J11" s="14" t="s">
        <v>24</v>
      </c>
      <c r="K11" s="14">
        <v>87</v>
      </c>
      <c r="L11" s="19">
        <v>7.3</v>
      </c>
      <c r="M11" s="15" t="s">
        <v>30</v>
      </c>
      <c r="N11" s="10"/>
      <c r="O11"/>
      <c r="P11"/>
      <c r="Q11"/>
      <c r="R11"/>
      <c r="S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6" customFormat="1" ht="18" customHeight="1">
      <c r="A12" s="12">
        <v>5</v>
      </c>
      <c r="B12" s="12" t="s">
        <v>39</v>
      </c>
      <c r="C12" s="13" t="s">
        <v>40</v>
      </c>
      <c r="D12" s="12" t="s">
        <v>41</v>
      </c>
      <c r="E12" s="12" t="s">
        <v>41</v>
      </c>
      <c r="F12" s="12" t="s">
        <v>42</v>
      </c>
      <c r="G12" s="17" t="s">
        <v>21</v>
      </c>
      <c r="H12" s="17" t="s">
        <v>22</v>
      </c>
      <c r="I12" s="18" t="s">
        <v>23</v>
      </c>
      <c r="J12" s="14" t="s">
        <v>24</v>
      </c>
      <c r="K12" s="14">
        <v>87</v>
      </c>
      <c r="L12" s="19">
        <v>6.5</v>
      </c>
      <c r="M12" s="15" t="s">
        <v>25</v>
      </c>
      <c r="N12" s="10"/>
      <c r="O12"/>
      <c r="P12"/>
      <c r="Q12"/>
      <c r="R12"/>
      <c r="S12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6" customFormat="1" ht="18" customHeight="1">
      <c r="A13" s="12">
        <v>6</v>
      </c>
      <c r="B13" s="12" t="s">
        <v>43</v>
      </c>
      <c r="C13" s="13" t="s">
        <v>44</v>
      </c>
      <c r="D13" s="12" t="s">
        <v>45</v>
      </c>
      <c r="E13" s="12" t="s">
        <v>45</v>
      </c>
      <c r="F13" s="12" t="s">
        <v>46</v>
      </c>
      <c r="G13" s="17" t="s">
        <v>21</v>
      </c>
      <c r="H13" s="17" t="s">
        <v>22</v>
      </c>
      <c r="I13" s="18" t="s">
        <v>23</v>
      </c>
      <c r="J13" s="14" t="s">
        <v>24</v>
      </c>
      <c r="K13" s="14">
        <v>87</v>
      </c>
      <c r="L13" s="19">
        <v>7.4</v>
      </c>
      <c r="M13" s="15" t="s">
        <v>30</v>
      </c>
      <c r="N13" s="10"/>
      <c r="O13"/>
      <c r="P13"/>
      <c r="Q13"/>
      <c r="R13"/>
      <c r="S13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6" customFormat="1" ht="18" customHeight="1">
      <c r="A14" s="12">
        <v>7</v>
      </c>
      <c r="B14" s="12" t="s">
        <v>47</v>
      </c>
      <c r="C14" s="13" t="s">
        <v>48</v>
      </c>
      <c r="D14" s="12" t="s">
        <v>49</v>
      </c>
      <c r="E14" s="12" t="s">
        <v>49</v>
      </c>
      <c r="F14" s="12" t="s">
        <v>42</v>
      </c>
      <c r="G14" s="17" t="s">
        <v>21</v>
      </c>
      <c r="H14" s="17" t="s">
        <v>22</v>
      </c>
      <c r="I14" s="18" t="s">
        <v>23</v>
      </c>
      <c r="J14" s="14" t="s">
        <v>24</v>
      </c>
      <c r="K14" s="14">
        <v>87</v>
      </c>
      <c r="L14" s="19">
        <v>7</v>
      </c>
      <c r="M14" s="15" t="s">
        <v>30</v>
      </c>
      <c r="N14" s="10"/>
      <c r="O14"/>
      <c r="P14"/>
      <c r="Q14"/>
      <c r="R14"/>
      <c r="S1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6" customFormat="1" ht="18" customHeight="1">
      <c r="A15" s="12">
        <v>8</v>
      </c>
      <c r="B15" s="12" t="s">
        <v>50</v>
      </c>
      <c r="C15" s="13" t="s">
        <v>51</v>
      </c>
      <c r="D15" s="12" t="s">
        <v>52</v>
      </c>
      <c r="E15" s="12" t="s">
        <v>52</v>
      </c>
      <c r="F15" s="12" t="s">
        <v>42</v>
      </c>
      <c r="G15" s="17" t="s">
        <v>21</v>
      </c>
      <c r="H15" s="17" t="s">
        <v>22</v>
      </c>
      <c r="I15" s="18" t="s">
        <v>23</v>
      </c>
      <c r="J15" s="14" t="s">
        <v>24</v>
      </c>
      <c r="K15" s="14">
        <v>87</v>
      </c>
      <c r="L15" s="19">
        <v>6.2</v>
      </c>
      <c r="M15" s="15" t="s">
        <v>25</v>
      </c>
      <c r="N15" s="10"/>
      <c r="O15"/>
      <c r="P15"/>
      <c r="Q15"/>
      <c r="R15"/>
      <c r="S15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6" customFormat="1" ht="18" customHeight="1">
      <c r="A16" s="12">
        <v>9</v>
      </c>
      <c r="B16" s="12" t="s">
        <v>53</v>
      </c>
      <c r="C16" s="13" t="s">
        <v>54</v>
      </c>
      <c r="D16" s="12" t="s">
        <v>55</v>
      </c>
      <c r="E16" s="12" t="s">
        <v>55</v>
      </c>
      <c r="F16" s="12" t="s">
        <v>42</v>
      </c>
      <c r="G16" s="17" t="s">
        <v>21</v>
      </c>
      <c r="H16" s="17" t="s">
        <v>22</v>
      </c>
      <c r="I16" s="18" t="s">
        <v>23</v>
      </c>
      <c r="J16" s="14" t="s">
        <v>24</v>
      </c>
      <c r="K16" s="14">
        <v>87</v>
      </c>
      <c r="L16" s="19">
        <v>6.7</v>
      </c>
      <c r="M16" s="15" t="s">
        <v>25</v>
      </c>
      <c r="N16" s="10"/>
      <c r="O16"/>
      <c r="P16"/>
      <c r="Q16"/>
      <c r="R16"/>
      <c r="S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6" customFormat="1" ht="18" customHeight="1">
      <c r="A17" s="12">
        <v>10</v>
      </c>
      <c r="B17" s="12" t="s">
        <v>56</v>
      </c>
      <c r="C17" s="13" t="s">
        <v>57</v>
      </c>
      <c r="D17" s="12" t="s">
        <v>58</v>
      </c>
      <c r="E17" s="12" t="s">
        <v>58</v>
      </c>
      <c r="F17" s="12" t="s">
        <v>42</v>
      </c>
      <c r="G17" s="17" t="s">
        <v>21</v>
      </c>
      <c r="H17" s="17" t="s">
        <v>22</v>
      </c>
      <c r="I17" s="18" t="s">
        <v>23</v>
      </c>
      <c r="J17" s="14" t="s">
        <v>24</v>
      </c>
      <c r="K17" s="14">
        <v>87</v>
      </c>
      <c r="L17" s="19">
        <v>6.6</v>
      </c>
      <c r="M17" s="15" t="s">
        <v>25</v>
      </c>
      <c r="N17" s="10"/>
      <c r="O17"/>
      <c r="P17"/>
      <c r="Q17"/>
      <c r="R17"/>
      <c r="S17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6" customFormat="1" ht="18" customHeight="1">
      <c r="A18" s="12">
        <v>11</v>
      </c>
      <c r="B18" s="12" t="s">
        <v>59</v>
      </c>
      <c r="C18" s="13" t="s">
        <v>60</v>
      </c>
      <c r="D18" s="12" t="s">
        <v>61</v>
      </c>
      <c r="E18" s="12" t="s">
        <v>61</v>
      </c>
      <c r="F18" s="12" t="s">
        <v>62</v>
      </c>
      <c r="G18" s="17" t="s">
        <v>21</v>
      </c>
      <c r="H18" s="17" t="s">
        <v>22</v>
      </c>
      <c r="I18" s="18" t="s">
        <v>23</v>
      </c>
      <c r="J18" s="14" t="s">
        <v>24</v>
      </c>
      <c r="K18" s="14">
        <v>87</v>
      </c>
      <c r="L18" s="19">
        <v>6.9</v>
      </c>
      <c r="M18" s="15" t="s">
        <v>25</v>
      </c>
      <c r="N18" s="10"/>
      <c r="O18"/>
      <c r="P18"/>
      <c r="Q18"/>
      <c r="R18"/>
      <c r="S1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6" customFormat="1" ht="18" customHeight="1">
      <c r="A19" s="12">
        <v>12</v>
      </c>
      <c r="B19" s="12" t="s">
        <v>63</v>
      </c>
      <c r="C19" s="13" t="s">
        <v>64</v>
      </c>
      <c r="D19" s="12" t="s">
        <v>65</v>
      </c>
      <c r="E19" s="12" t="s">
        <v>65</v>
      </c>
      <c r="F19" s="12" t="s">
        <v>42</v>
      </c>
      <c r="G19" s="17" t="s">
        <v>21</v>
      </c>
      <c r="H19" s="17" t="s">
        <v>22</v>
      </c>
      <c r="I19" s="18" t="s">
        <v>23</v>
      </c>
      <c r="J19" s="14" t="s">
        <v>24</v>
      </c>
      <c r="K19" s="14">
        <v>87</v>
      </c>
      <c r="L19" s="19">
        <v>7.1</v>
      </c>
      <c r="M19" s="15" t="s">
        <v>30</v>
      </c>
      <c r="N19" s="10"/>
      <c r="O19"/>
      <c r="P19"/>
      <c r="Q19"/>
      <c r="R19"/>
      <c r="S19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6" customFormat="1" ht="18" customHeight="1">
      <c r="A20" s="12">
        <v>13</v>
      </c>
      <c r="B20" s="12" t="s">
        <v>66</v>
      </c>
      <c r="C20" s="13" t="s">
        <v>67</v>
      </c>
      <c r="D20" s="12" t="s">
        <v>68</v>
      </c>
      <c r="E20" s="12" t="s">
        <v>68</v>
      </c>
      <c r="F20" s="12" t="s">
        <v>42</v>
      </c>
      <c r="G20" s="17" t="s">
        <v>21</v>
      </c>
      <c r="H20" s="17" t="s">
        <v>22</v>
      </c>
      <c r="I20" s="18" t="s">
        <v>23</v>
      </c>
      <c r="J20" s="14" t="s">
        <v>24</v>
      </c>
      <c r="K20" s="14">
        <v>87</v>
      </c>
      <c r="L20" s="19">
        <v>8</v>
      </c>
      <c r="M20" s="15" t="s">
        <v>69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6" customFormat="1" ht="18" customHeight="1">
      <c r="A21" s="12">
        <v>14</v>
      </c>
      <c r="B21" s="12" t="s">
        <v>70</v>
      </c>
      <c r="C21" s="13" t="s">
        <v>71</v>
      </c>
      <c r="D21" s="12" t="s">
        <v>72</v>
      </c>
      <c r="E21" s="12" t="s">
        <v>72</v>
      </c>
      <c r="F21" s="12" t="s">
        <v>73</v>
      </c>
      <c r="G21" s="17" t="s">
        <v>21</v>
      </c>
      <c r="H21" s="17" t="s">
        <v>22</v>
      </c>
      <c r="I21" s="18" t="s">
        <v>23</v>
      </c>
      <c r="J21" s="14" t="s">
        <v>24</v>
      </c>
      <c r="K21" s="14">
        <v>87</v>
      </c>
      <c r="L21" s="19">
        <v>7.2</v>
      </c>
      <c r="M21" s="15" t="s">
        <v>30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6" customFormat="1" ht="18" customHeight="1">
      <c r="A22" s="12">
        <v>15</v>
      </c>
      <c r="B22" s="12" t="s">
        <v>74</v>
      </c>
      <c r="C22" s="13" t="s">
        <v>75</v>
      </c>
      <c r="D22" s="12" t="s">
        <v>76</v>
      </c>
      <c r="E22" s="12" t="s">
        <v>76</v>
      </c>
      <c r="F22" s="12" t="s">
        <v>42</v>
      </c>
      <c r="G22" s="17" t="s">
        <v>21</v>
      </c>
      <c r="H22" s="17" t="s">
        <v>22</v>
      </c>
      <c r="I22" s="18" t="s">
        <v>23</v>
      </c>
      <c r="J22" s="14" t="s">
        <v>24</v>
      </c>
      <c r="K22" s="14">
        <v>87</v>
      </c>
      <c r="L22" s="19">
        <v>6.6</v>
      </c>
      <c r="M22" s="15" t="s">
        <v>25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6" customFormat="1" ht="18" customHeight="1">
      <c r="A23" s="12">
        <v>16</v>
      </c>
      <c r="B23" s="12" t="s">
        <v>77</v>
      </c>
      <c r="C23" s="13" t="s">
        <v>78</v>
      </c>
      <c r="D23" s="12" t="s">
        <v>19</v>
      </c>
      <c r="E23" s="12" t="s">
        <v>19</v>
      </c>
      <c r="F23" s="12" t="s">
        <v>42</v>
      </c>
      <c r="G23" s="17" t="s">
        <v>21</v>
      </c>
      <c r="H23" s="17" t="s">
        <v>22</v>
      </c>
      <c r="I23" s="18" t="s">
        <v>23</v>
      </c>
      <c r="J23" s="14" t="s">
        <v>24</v>
      </c>
      <c r="K23" s="14">
        <v>87</v>
      </c>
      <c r="L23" s="19">
        <v>6.3</v>
      </c>
      <c r="M23" s="15" t="s">
        <v>25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6" customFormat="1" ht="18" customHeight="1">
      <c r="A24" s="12">
        <v>17</v>
      </c>
      <c r="B24" s="12" t="s">
        <v>79</v>
      </c>
      <c r="C24" s="13" t="s">
        <v>80</v>
      </c>
      <c r="D24" s="12" t="s">
        <v>81</v>
      </c>
      <c r="E24" s="12" t="s">
        <v>81</v>
      </c>
      <c r="F24" s="12" t="s">
        <v>82</v>
      </c>
      <c r="G24" s="17" t="s">
        <v>21</v>
      </c>
      <c r="H24" s="17" t="s">
        <v>22</v>
      </c>
      <c r="I24" s="18" t="s">
        <v>23</v>
      </c>
      <c r="J24" s="14" t="s">
        <v>24</v>
      </c>
      <c r="K24" s="14">
        <v>87</v>
      </c>
      <c r="L24" s="19">
        <v>8.2</v>
      </c>
      <c r="M24" s="15" t="s">
        <v>69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6" customFormat="1" ht="18" customHeight="1">
      <c r="A25" s="12">
        <v>18</v>
      </c>
      <c r="B25" s="12" t="s">
        <v>83</v>
      </c>
      <c r="C25" s="13" t="s">
        <v>84</v>
      </c>
      <c r="D25" s="12" t="s">
        <v>85</v>
      </c>
      <c r="E25" s="12" t="s">
        <v>85</v>
      </c>
      <c r="F25" s="12" t="s">
        <v>42</v>
      </c>
      <c r="G25" s="17" t="s">
        <v>21</v>
      </c>
      <c r="H25" s="17"/>
      <c r="I25" s="18" t="s">
        <v>23</v>
      </c>
      <c r="J25" s="14" t="s">
        <v>24</v>
      </c>
      <c r="K25" s="14">
        <v>87</v>
      </c>
      <c r="L25" s="19">
        <v>6.5</v>
      </c>
      <c r="M25" s="15" t="s">
        <v>25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6" customFormat="1" ht="18" customHeight="1">
      <c r="A26" s="12">
        <v>19</v>
      </c>
      <c r="B26" s="12" t="s">
        <v>86</v>
      </c>
      <c r="C26" s="13" t="s">
        <v>87</v>
      </c>
      <c r="D26" s="12" t="s">
        <v>88</v>
      </c>
      <c r="E26" s="12" t="s">
        <v>88</v>
      </c>
      <c r="F26" s="12" t="s">
        <v>89</v>
      </c>
      <c r="G26" s="17" t="s">
        <v>21</v>
      </c>
      <c r="H26" s="17" t="s">
        <v>22</v>
      </c>
      <c r="I26" s="18" t="s">
        <v>23</v>
      </c>
      <c r="J26" s="14" t="s">
        <v>24</v>
      </c>
      <c r="K26" s="14">
        <v>87</v>
      </c>
      <c r="L26" s="19">
        <v>6.8</v>
      </c>
      <c r="M26" s="15" t="s">
        <v>25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6" customFormat="1" ht="18" customHeight="1">
      <c r="A27" s="12">
        <v>20</v>
      </c>
      <c r="B27" s="12" t="s">
        <v>90</v>
      </c>
      <c r="C27" s="13" t="s">
        <v>91</v>
      </c>
      <c r="D27" s="12" t="s">
        <v>92</v>
      </c>
      <c r="E27" s="12" t="s">
        <v>92</v>
      </c>
      <c r="F27" s="12" t="s">
        <v>29</v>
      </c>
      <c r="G27" s="17" t="s">
        <v>21</v>
      </c>
      <c r="H27" s="17" t="s">
        <v>22</v>
      </c>
      <c r="I27" s="18" t="s">
        <v>23</v>
      </c>
      <c r="J27" s="14" t="s">
        <v>24</v>
      </c>
      <c r="K27" s="14">
        <v>87</v>
      </c>
      <c r="L27" s="19">
        <v>6.7</v>
      </c>
      <c r="M27" s="15" t="s">
        <v>25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6" customFormat="1" ht="18" customHeight="1">
      <c r="A28" s="12">
        <v>21</v>
      </c>
      <c r="B28" s="12" t="s">
        <v>93</v>
      </c>
      <c r="C28" s="13" t="s">
        <v>94</v>
      </c>
      <c r="D28" s="12" t="s">
        <v>95</v>
      </c>
      <c r="E28" s="12" t="s">
        <v>95</v>
      </c>
      <c r="F28" s="12" t="s">
        <v>96</v>
      </c>
      <c r="G28" s="17" t="s">
        <v>21</v>
      </c>
      <c r="H28" s="17" t="s">
        <v>22</v>
      </c>
      <c r="I28" s="18" t="s">
        <v>23</v>
      </c>
      <c r="J28" s="14" t="s">
        <v>24</v>
      </c>
      <c r="K28" s="14">
        <v>87</v>
      </c>
      <c r="L28" s="19">
        <v>7</v>
      </c>
      <c r="M28" s="15" t="s">
        <v>30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6" customFormat="1" ht="18" customHeight="1">
      <c r="A29" s="12">
        <v>22</v>
      </c>
      <c r="B29" s="12" t="s">
        <v>97</v>
      </c>
      <c r="C29" s="13" t="s">
        <v>98</v>
      </c>
      <c r="D29" s="12" t="s">
        <v>99</v>
      </c>
      <c r="E29" s="12" t="s">
        <v>99</v>
      </c>
      <c r="F29" s="12" t="s">
        <v>20</v>
      </c>
      <c r="G29" s="17" t="s">
        <v>21</v>
      </c>
      <c r="H29" s="17" t="s">
        <v>22</v>
      </c>
      <c r="I29" s="18" t="s">
        <v>23</v>
      </c>
      <c r="J29" s="14" t="s">
        <v>24</v>
      </c>
      <c r="K29" s="14">
        <v>87</v>
      </c>
      <c r="L29" s="19">
        <v>7.6</v>
      </c>
      <c r="M29" s="15" t="s">
        <v>30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1" spans="1:253" s="6" customFormat="1" ht="12.75">
      <c r="A31" s="1"/>
      <c r="B31" s="57" t="s">
        <v>100</v>
      </c>
      <c r="C31" s="57"/>
      <c r="D31" s="7"/>
      <c r="E31" s="2"/>
      <c r="F31" s="2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0:13" ht="16.5" customHeight="1">
      <c r="J32" s="53" t="s">
        <v>106</v>
      </c>
      <c r="K32" s="53"/>
      <c r="L32" s="53"/>
      <c r="M32" s="53"/>
    </row>
    <row r="33" spans="2:7" ht="12.75" customHeight="1">
      <c r="B33" s="52" t="s">
        <v>101</v>
      </c>
      <c r="C33" s="52"/>
      <c r="F33" s="5"/>
      <c r="G33" s="5"/>
    </row>
    <row r="34" spans="6:7" ht="12.75" customHeight="1">
      <c r="F34" s="21" t="s">
        <v>104</v>
      </c>
      <c r="G34" s="24"/>
    </row>
    <row r="35" spans="6:7" ht="12.75" customHeight="1">
      <c r="F35" s="21" t="s">
        <v>16</v>
      </c>
      <c r="G35" s="24" t="s">
        <v>105</v>
      </c>
    </row>
    <row r="36" spans="6:7" ht="12.75" customHeight="1">
      <c r="F36" s="20" t="s">
        <v>69</v>
      </c>
      <c r="G36" s="25">
        <v>2</v>
      </c>
    </row>
    <row r="37" spans="6:7" ht="12.75" customHeight="1">
      <c r="F37" s="22" t="s">
        <v>30</v>
      </c>
      <c r="G37" s="26">
        <v>9</v>
      </c>
    </row>
    <row r="38" spans="2:7" ht="12.75" customHeight="1">
      <c r="B38" s="52" t="s">
        <v>102</v>
      </c>
      <c r="C38" s="52"/>
      <c r="E38" s="28"/>
      <c r="F38" s="22" t="s">
        <v>25</v>
      </c>
      <c r="G38" s="26">
        <v>11</v>
      </c>
    </row>
    <row r="39" spans="6:7" ht="12.75" customHeight="1">
      <c r="F39" s="23" t="s">
        <v>103</v>
      </c>
      <c r="G39" s="27">
        <v>22</v>
      </c>
    </row>
  </sheetData>
  <sheetProtection/>
  <mergeCells count="10">
    <mergeCell ref="B4:M4"/>
    <mergeCell ref="B38:C38"/>
    <mergeCell ref="J32:M32"/>
    <mergeCell ref="A1:D1"/>
    <mergeCell ref="E1:N1"/>
    <mergeCell ref="A2:D2"/>
    <mergeCell ref="E2:N2"/>
    <mergeCell ref="B31:C31"/>
    <mergeCell ref="A5:N5"/>
    <mergeCell ref="B33:C33"/>
  </mergeCells>
  <printOptions/>
  <pageMargins left="0.5118110236220472" right="0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zoomScale="145" zoomScaleNormal="145" zoomScalePageLayoutView="0" workbookViewId="0" topLeftCell="A1">
      <selection activeCell="C1" sqref="C1"/>
    </sheetView>
  </sheetViews>
  <sheetFormatPr defaultColWidth="10.28125" defaultRowHeight="12.75" customHeight="1"/>
  <cols>
    <col min="1" max="1" width="4.28125" style="1" customWidth="1"/>
    <col min="2" max="2" width="10.28125" style="2" customWidth="1"/>
    <col min="3" max="3" width="24.00390625" style="2" customWidth="1"/>
    <col min="4" max="4" width="10.28125" style="2" customWidth="1"/>
    <col min="5" max="8" width="10.8515625" style="2" customWidth="1"/>
    <col min="9" max="9" width="16.7109375" style="2" customWidth="1"/>
    <col min="10" max="11" width="6.140625" style="3" customWidth="1"/>
    <col min="12" max="12" width="6.7109375" style="3" customWidth="1"/>
    <col min="13" max="13" width="6.00390625" style="3" customWidth="1"/>
    <col min="14" max="14" width="19.8515625" style="2" customWidth="1"/>
    <col min="15" max="15" width="28.57421875" style="2" bestFit="1" customWidth="1"/>
    <col min="16" max="16" width="5.7109375" style="2" customWidth="1"/>
    <col min="17" max="17" width="6.8515625" style="2" customWidth="1"/>
    <col min="18" max="19" width="14.421875" style="2" customWidth="1"/>
    <col min="20" max="20" width="17.7109375" style="2" bestFit="1" customWidth="1"/>
    <col min="21" max="22" width="14.421875" style="2" customWidth="1"/>
    <col min="23" max="23" width="5.8515625" style="2" customWidth="1"/>
    <col min="24" max="24" width="37.8515625" style="2" customWidth="1"/>
    <col min="25" max="255" width="10.28125" style="2" customWidth="1"/>
  </cols>
  <sheetData>
    <row r="1" spans="1:255" s="11" customFormat="1" ht="48.75" customHeight="1">
      <c r="A1" s="8" t="s">
        <v>4</v>
      </c>
      <c r="B1" s="8" t="s">
        <v>5</v>
      </c>
      <c r="C1" s="50" t="s">
        <v>167</v>
      </c>
      <c r="D1" s="33" t="s">
        <v>109</v>
      </c>
      <c r="E1" s="8" t="s">
        <v>8</v>
      </c>
      <c r="F1" s="34" t="s">
        <v>110</v>
      </c>
      <c r="G1" s="34" t="s">
        <v>111</v>
      </c>
      <c r="H1" s="34" t="s">
        <v>112</v>
      </c>
      <c r="I1" s="8" t="s">
        <v>9</v>
      </c>
      <c r="J1" s="8" t="s">
        <v>10</v>
      </c>
      <c r="K1" s="34" t="s">
        <v>138</v>
      </c>
      <c r="L1" s="8" t="s">
        <v>11</v>
      </c>
      <c r="M1" s="8" t="s">
        <v>12</v>
      </c>
      <c r="N1" s="43" t="s">
        <v>13</v>
      </c>
      <c r="O1" s="43" t="s">
        <v>140</v>
      </c>
      <c r="P1" s="8" t="s">
        <v>14</v>
      </c>
      <c r="Q1" s="8" t="s">
        <v>15</v>
      </c>
      <c r="R1" s="8" t="s">
        <v>16</v>
      </c>
      <c r="S1" s="34" t="s">
        <v>139</v>
      </c>
      <c r="T1" s="44" t="s">
        <v>141</v>
      </c>
      <c r="U1" s="44" t="s">
        <v>142</v>
      </c>
      <c r="V1" s="42"/>
      <c r="W1" s="9"/>
      <c r="X1" s="35" t="s">
        <v>113</v>
      </c>
      <c r="Y1" s="35" t="s">
        <v>111</v>
      </c>
      <c r="Z1"/>
      <c r="AA1"/>
      <c r="AB1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1" customFormat="1" ht="18" customHeight="1">
      <c r="A2" s="12">
        <v>1</v>
      </c>
      <c r="B2" s="12" t="s">
        <v>17</v>
      </c>
      <c r="C2" s="13" t="s">
        <v>18</v>
      </c>
      <c r="D2" s="12" t="s">
        <v>19</v>
      </c>
      <c r="E2" s="12" t="s">
        <v>19</v>
      </c>
      <c r="F2" s="40" t="str">
        <f>LEFT(E2,2)</f>
        <v>17</v>
      </c>
      <c r="G2" s="40" t="str">
        <f>VLOOKUP(MID(E2,4,2),$X$2:$Y$13,2,1)</f>
        <v>May</v>
      </c>
      <c r="H2" s="40" t="str">
        <f>RIGHT(E2,4)</f>
        <v>2000</v>
      </c>
      <c r="I2" s="12" t="s">
        <v>20</v>
      </c>
      <c r="J2" s="17" t="s">
        <v>21</v>
      </c>
      <c r="K2" s="41" t="str">
        <f>IF(J2="Nữ","Ms","Mr")</f>
        <v>Ms</v>
      </c>
      <c r="L2" s="17" t="s">
        <v>22</v>
      </c>
      <c r="M2" s="18" t="s">
        <v>23</v>
      </c>
      <c r="N2" s="46" t="s">
        <v>24</v>
      </c>
      <c r="O2" s="47" t="s">
        <v>144</v>
      </c>
      <c r="P2" s="14">
        <v>87</v>
      </c>
      <c r="Q2" s="19">
        <v>6.1</v>
      </c>
      <c r="R2" s="45" t="s">
        <v>143</v>
      </c>
      <c r="S2" s="48" t="str">
        <f aca="true" t="shared" si="0" ref="S2:S23">IF(R2="Xuất sắc","Excellent",IF(R2="Giỏi","Very good",IF(R2="Khá","Good",IF(R2="Trung bình khá","Everage good","Ordinary"))))</f>
        <v>Everage good</v>
      </c>
      <c r="T2" s="49" t="s">
        <v>145</v>
      </c>
      <c r="W2" s="10"/>
      <c r="X2" s="36" t="s">
        <v>114</v>
      </c>
      <c r="Y2" s="37" t="s">
        <v>115</v>
      </c>
      <c r="Z2"/>
      <c r="AA2"/>
      <c r="AB2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16" customFormat="1" ht="18" customHeight="1">
      <c r="A3" s="12">
        <v>2</v>
      </c>
      <c r="B3" s="12" t="s">
        <v>26</v>
      </c>
      <c r="C3" s="13" t="s">
        <v>27</v>
      </c>
      <c r="D3" s="12" t="s">
        <v>28</v>
      </c>
      <c r="E3" s="12" t="s">
        <v>28</v>
      </c>
      <c r="F3" s="40" t="str">
        <f aca="true" t="shared" si="1" ref="F3:F23">LEFT(E3,2)</f>
        <v>16</v>
      </c>
      <c r="G3" s="40" t="str">
        <f aca="true" t="shared" si="2" ref="G3:G23">VLOOKUP(MID(E3,4,2),$X$2:$Y$13,2,1)</f>
        <v>September</v>
      </c>
      <c r="H3" s="40" t="str">
        <f aca="true" t="shared" si="3" ref="H3:H23">RIGHT(E3,4)</f>
        <v>2000</v>
      </c>
      <c r="I3" s="12" t="s">
        <v>29</v>
      </c>
      <c r="J3" s="17" t="s">
        <v>21</v>
      </c>
      <c r="K3" s="41" t="str">
        <f aca="true" t="shared" si="4" ref="K3:K23">IF(J3="Nữ","Ms","Mr")</f>
        <v>Ms</v>
      </c>
      <c r="L3" s="17" t="s">
        <v>22</v>
      </c>
      <c r="M3" s="18" t="s">
        <v>23</v>
      </c>
      <c r="N3" s="46" t="s">
        <v>24</v>
      </c>
      <c r="O3" s="47" t="s">
        <v>144</v>
      </c>
      <c r="P3" s="14">
        <v>87</v>
      </c>
      <c r="Q3" s="19">
        <v>7.4</v>
      </c>
      <c r="R3" s="15" t="s">
        <v>30</v>
      </c>
      <c r="S3" s="48" t="str">
        <f t="shared" si="0"/>
        <v>Good</v>
      </c>
      <c r="T3" s="49" t="s">
        <v>146</v>
      </c>
      <c r="U3" s="11"/>
      <c r="V3" s="11"/>
      <c r="W3" s="10"/>
      <c r="X3" s="38" t="s">
        <v>116</v>
      </c>
      <c r="Y3" s="37" t="s">
        <v>117</v>
      </c>
      <c r="Z3"/>
      <c r="AA3"/>
      <c r="AB3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16" customFormat="1" ht="18" customHeight="1">
      <c r="A4" s="12">
        <v>3</v>
      </c>
      <c r="B4" s="12" t="s">
        <v>31</v>
      </c>
      <c r="C4" s="13" t="s">
        <v>32</v>
      </c>
      <c r="D4" s="12" t="s">
        <v>33</v>
      </c>
      <c r="E4" s="12" t="s">
        <v>33</v>
      </c>
      <c r="F4" s="40" t="str">
        <f t="shared" si="1"/>
        <v>10</v>
      </c>
      <c r="G4" s="40" t="str">
        <f t="shared" si="2"/>
        <v>April</v>
      </c>
      <c r="H4" s="40" t="str">
        <f t="shared" si="3"/>
        <v>1989</v>
      </c>
      <c r="I4" s="12" t="s">
        <v>34</v>
      </c>
      <c r="J4" s="17" t="s">
        <v>21</v>
      </c>
      <c r="K4" s="41" t="str">
        <f t="shared" si="4"/>
        <v>Ms</v>
      </c>
      <c r="L4" s="17" t="s">
        <v>22</v>
      </c>
      <c r="M4" s="18" t="s">
        <v>23</v>
      </c>
      <c r="N4" s="46" t="s">
        <v>24</v>
      </c>
      <c r="O4" s="47" t="s">
        <v>144</v>
      </c>
      <c r="P4" s="14">
        <v>87</v>
      </c>
      <c r="Q4" s="19">
        <v>7</v>
      </c>
      <c r="R4" s="15" t="s">
        <v>30</v>
      </c>
      <c r="S4" s="48" t="str">
        <f t="shared" si="0"/>
        <v>Good</v>
      </c>
      <c r="T4" s="49" t="s">
        <v>147</v>
      </c>
      <c r="U4" s="11"/>
      <c r="V4" s="11"/>
      <c r="W4" s="10"/>
      <c r="X4" s="38" t="s">
        <v>118</v>
      </c>
      <c r="Y4" s="37" t="s">
        <v>119</v>
      </c>
      <c r="Z4"/>
      <c r="AA4"/>
      <c r="AB4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16" customFormat="1" ht="18" customHeight="1">
      <c r="A5" s="12">
        <v>4</v>
      </c>
      <c r="B5" s="12" t="s">
        <v>35</v>
      </c>
      <c r="C5" s="13" t="s">
        <v>36</v>
      </c>
      <c r="D5" s="12" t="s">
        <v>37</v>
      </c>
      <c r="E5" s="12" t="s">
        <v>37</v>
      </c>
      <c r="F5" s="40" t="str">
        <f t="shared" si="1"/>
        <v>04</v>
      </c>
      <c r="G5" s="40" t="str">
        <f t="shared" si="2"/>
        <v>March</v>
      </c>
      <c r="H5" s="40" t="str">
        <f t="shared" si="3"/>
        <v>1999</v>
      </c>
      <c r="I5" s="12" t="s">
        <v>38</v>
      </c>
      <c r="J5" s="17" t="s">
        <v>21</v>
      </c>
      <c r="K5" s="41" t="str">
        <f t="shared" si="4"/>
        <v>Ms</v>
      </c>
      <c r="L5" s="17" t="s">
        <v>22</v>
      </c>
      <c r="M5" s="18" t="s">
        <v>23</v>
      </c>
      <c r="N5" s="46" t="s">
        <v>24</v>
      </c>
      <c r="O5" s="47" t="s">
        <v>144</v>
      </c>
      <c r="P5" s="14">
        <v>87</v>
      </c>
      <c r="Q5" s="19">
        <v>7.3</v>
      </c>
      <c r="R5" s="15" t="s">
        <v>30</v>
      </c>
      <c r="S5" s="48" t="str">
        <f t="shared" si="0"/>
        <v>Good</v>
      </c>
      <c r="T5" s="49" t="s">
        <v>148</v>
      </c>
      <c r="U5" s="11"/>
      <c r="V5" s="11"/>
      <c r="W5" s="10"/>
      <c r="X5" s="38" t="s">
        <v>120</v>
      </c>
      <c r="Y5" s="37" t="s">
        <v>121</v>
      </c>
      <c r="Z5"/>
      <c r="AA5"/>
      <c r="AB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16" customFormat="1" ht="18" customHeight="1">
      <c r="A6" s="12">
        <v>5</v>
      </c>
      <c r="B6" s="12" t="s">
        <v>39</v>
      </c>
      <c r="C6" s="13" t="s">
        <v>40</v>
      </c>
      <c r="D6" s="12" t="s">
        <v>41</v>
      </c>
      <c r="E6" s="12" t="s">
        <v>41</v>
      </c>
      <c r="F6" s="40" t="str">
        <f t="shared" si="1"/>
        <v>06</v>
      </c>
      <c r="G6" s="40" t="str">
        <f t="shared" si="2"/>
        <v>May</v>
      </c>
      <c r="H6" s="40" t="str">
        <f t="shared" si="3"/>
        <v>2000</v>
      </c>
      <c r="I6" s="12" t="s">
        <v>42</v>
      </c>
      <c r="J6" s="17" t="s">
        <v>21</v>
      </c>
      <c r="K6" s="41" t="str">
        <f t="shared" si="4"/>
        <v>Ms</v>
      </c>
      <c r="L6" s="17" t="s">
        <v>22</v>
      </c>
      <c r="M6" s="18" t="s">
        <v>23</v>
      </c>
      <c r="N6" s="46" t="s">
        <v>24</v>
      </c>
      <c r="O6" s="47" t="s">
        <v>144</v>
      </c>
      <c r="P6" s="14">
        <v>87</v>
      </c>
      <c r="Q6" s="19">
        <v>6.5</v>
      </c>
      <c r="R6" s="45" t="s">
        <v>143</v>
      </c>
      <c r="S6" s="48" t="str">
        <f t="shared" si="0"/>
        <v>Everage good</v>
      </c>
      <c r="T6" s="49" t="s">
        <v>149</v>
      </c>
      <c r="U6" s="11"/>
      <c r="V6" s="11"/>
      <c r="W6" s="10"/>
      <c r="X6" s="38" t="s">
        <v>122</v>
      </c>
      <c r="Y6" s="37" t="s">
        <v>123</v>
      </c>
      <c r="Z6"/>
      <c r="AA6"/>
      <c r="AB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16" customFormat="1" ht="18" customHeight="1">
      <c r="A7" s="12">
        <v>6</v>
      </c>
      <c r="B7" s="12" t="s">
        <v>43</v>
      </c>
      <c r="C7" s="13" t="s">
        <v>44</v>
      </c>
      <c r="D7" s="12" t="s">
        <v>45</v>
      </c>
      <c r="E7" s="12" t="s">
        <v>45</v>
      </c>
      <c r="F7" s="40" t="str">
        <f t="shared" si="1"/>
        <v>13</v>
      </c>
      <c r="G7" s="40" t="str">
        <f t="shared" si="2"/>
        <v>September</v>
      </c>
      <c r="H7" s="40" t="str">
        <f t="shared" si="3"/>
        <v>1994</v>
      </c>
      <c r="I7" s="12" t="s">
        <v>46</v>
      </c>
      <c r="J7" s="17" t="s">
        <v>21</v>
      </c>
      <c r="K7" s="41" t="str">
        <f t="shared" si="4"/>
        <v>Ms</v>
      </c>
      <c r="L7" s="17" t="s">
        <v>22</v>
      </c>
      <c r="M7" s="18" t="s">
        <v>23</v>
      </c>
      <c r="N7" s="46" t="s">
        <v>24</v>
      </c>
      <c r="O7" s="47" t="s">
        <v>144</v>
      </c>
      <c r="P7" s="14">
        <v>87</v>
      </c>
      <c r="Q7" s="19">
        <v>7.4</v>
      </c>
      <c r="R7" s="15" t="s">
        <v>30</v>
      </c>
      <c r="S7" s="48" t="str">
        <f t="shared" si="0"/>
        <v>Good</v>
      </c>
      <c r="T7" s="49" t="s">
        <v>150</v>
      </c>
      <c r="U7" s="11"/>
      <c r="V7" s="11"/>
      <c r="W7" s="10"/>
      <c r="X7" s="38" t="s">
        <v>124</v>
      </c>
      <c r="Y7" s="37" t="s">
        <v>125</v>
      </c>
      <c r="Z7"/>
      <c r="AA7"/>
      <c r="AB7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16" customFormat="1" ht="18" customHeight="1">
      <c r="A8" s="12">
        <v>7</v>
      </c>
      <c r="B8" s="12" t="s">
        <v>47</v>
      </c>
      <c r="C8" s="13" t="s">
        <v>48</v>
      </c>
      <c r="D8" s="12" t="s">
        <v>49</v>
      </c>
      <c r="E8" s="12" t="s">
        <v>49</v>
      </c>
      <c r="F8" s="40" t="str">
        <f t="shared" si="1"/>
        <v>23</v>
      </c>
      <c r="G8" s="40" t="str">
        <f t="shared" si="2"/>
        <v>April</v>
      </c>
      <c r="H8" s="40" t="str">
        <f t="shared" si="3"/>
        <v>2000</v>
      </c>
      <c r="I8" s="12" t="s">
        <v>42</v>
      </c>
      <c r="J8" s="17" t="s">
        <v>21</v>
      </c>
      <c r="K8" s="41" t="str">
        <f t="shared" si="4"/>
        <v>Ms</v>
      </c>
      <c r="L8" s="17" t="s">
        <v>22</v>
      </c>
      <c r="M8" s="18" t="s">
        <v>23</v>
      </c>
      <c r="N8" s="46" t="s">
        <v>24</v>
      </c>
      <c r="O8" s="47" t="s">
        <v>144</v>
      </c>
      <c r="P8" s="14">
        <v>87</v>
      </c>
      <c r="Q8" s="19">
        <v>7</v>
      </c>
      <c r="R8" s="15" t="s">
        <v>30</v>
      </c>
      <c r="S8" s="48" t="str">
        <f t="shared" si="0"/>
        <v>Good</v>
      </c>
      <c r="T8" s="49" t="s">
        <v>151</v>
      </c>
      <c r="U8" s="11"/>
      <c r="V8" s="11"/>
      <c r="W8" s="10"/>
      <c r="X8" s="38" t="s">
        <v>126</v>
      </c>
      <c r="Y8" s="37" t="s">
        <v>127</v>
      </c>
      <c r="Z8"/>
      <c r="AA8"/>
      <c r="AB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16" customFormat="1" ht="18" customHeight="1">
      <c r="A9" s="12">
        <v>8</v>
      </c>
      <c r="B9" s="12" t="s">
        <v>50</v>
      </c>
      <c r="C9" s="13" t="s">
        <v>51</v>
      </c>
      <c r="D9" s="12" t="s">
        <v>52</v>
      </c>
      <c r="E9" s="12" t="s">
        <v>52</v>
      </c>
      <c r="F9" s="40" t="str">
        <f t="shared" si="1"/>
        <v>19</v>
      </c>
      <c r="G9" s="40" t="str">
        <f t="shared" si="2"/>
        <v>February</v>
      </c>
      <c r="H9" s="40" t="str">
        <f t="shared" si="3"/>
        <v>1999</v>
      </c>
      <c r="I9" s="12" t="s">
        <v>42</v>
      </c>
      <c r="J9" s="17" t="s">
        <v>21</v>
      </c>
      <c r="K9" s="41" t="str">
        <f t="shared" si="4"/>
        <v>Ms</v>
      </c>
      <c r="L9" s="17" t="s">
        <v>22</v>
      </c>
      <c r="M9" s="18" t="s">
        <v>23</v>
      </c>
      <c r="N9" s="46" t="s">
        <v>24</v>
      </c>
      <c r="O9" s="47" t="s">
        <v>144</v>
      </c>
      <c r="P9" s="14">
        <v>87</v>
      </c>
      <c r="Q9" s="19">
        <v>6.2</v>
      </c>
      <c r="R9" s="45" t="s">
        <v>143</v>
      </c>
      <c r="S9" s="48" t="str">
        <f t="shared" si="0"/>
        <v>Everage good</v>
      </c>
      <c r="T9" s="49" t="s">
        <v>152</v>
      </c>
      <c r="U9" s="11"/>
      <c r="V9" s="11"/>
      <c r="W9" s="10"/>
      <c r="X9" s="38" t="s">
        <v>128</v>
      </c>
      <c r="Y9" s="37" t="s">
        <v>129</v>
      </c>
      <c r="Z9"/>
      <c r="AA9"/>
      <c r="AB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16" customFormat="1" ht="18" customHeight="1">
      <c r="A10" s="12">
        <v>9</v>
      </c>
      <c r="B10" s="12" t="s">
        <v>53</v>
      </c>
      <c r="C10" s="13" t="s">
        <v>54</v>
      </c>
      <c r="D10" s="12" t="s">
        <v>55</v>
      </c>
      <c r="E10" s="12" t="s">
        <v>55</v>
      </c>
      <c r="F10" s="40" t="str">
        <f t="shared" si="1"/>
        <v>07</v>
      </c>
      <c r="G10" s="40" t="str">
        <f t="shared" si="2"/>
        <v>March</v>
      </c>
      <c r="H10" s="40" t="str">
        <f t="shared" si="3"/>
        <v>1999</v>
      </c>
      <c r="I10" s="12" t="s">
        <v>42</v>
      </c>
      <c r="J10" s="17" t="s">
        <v>21</v>
      </c>
      <c r="K10" s="41" t="str">
        <f t="shared" si="4"/>
        <v>Ms</v>
      </c>
      <c r="L10" s="17" t="s">
        <v>22</v>
      </c>
      <c r="M10" s="18" t="s">
        <v>23</v>
      </c>
      <c r="N10" s="46" t="s">
        <v>24</v>
      </c>
      <c r="O10" s="47" t="s">
        <v>144</v>
      </c>
      <c r="P10" s="14">
        <v>87</v>
      </c>
      <c r="Q10" s="19">
        <v>6.7</v>
      </c>
      <c r="R10" s="45" t="s">
        <v>143</v>
      </c>
      <c r="S10" s="48" t="str">
        <f t="shared" si="0"/>
        <v>Everage good</v>
      </c>
      <c r="T10" s="49" t="s">
        <v>153</v>
      </c>
      <c r="U10" s="11"/>
      <c r="V10" s="11"/>
      <c r="W10" s="10"/>
      <c r="X10" s="38" t="s">
        <v>130</v>
      </c>
      <c r="Y10" s="37" t="s">
        <v>131</v>
      </c>
      <c r="Z10"/>
      <c r="AA10"/>
      <c r="AB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6" customFormat="1" ht="18" customHeight="1">
      <c r="A11" s="12">
        <v>10</v>
      </c>
      <c r="B11" s="12" t="s">
        <v>56</v>
      </c>
      <c r="C11" s="13" t="s">
        <v>57</v>
      </c>
      <c r="D11" s="12" t="s">
        <v>58</v>
      </c>
      <c r="E11" s="12" t="s">
        <v>58</v>
      </c>
      <c r="F11" s="40" t="str">
        <f t="shared" si="1"/>
        <v>03</v>
      </c>
      <c r="G11" s="40" t="str">
        <f t="shared" si="2"/>
        <v>December</v>
      </c>
      <c r="H11" s="40" t="str">
        <f t="shared" si="3"/>
        <v>1999</v>
      </c>
      <c r="I11" s="12" t="s">
        <v>42</v>
      </c>
      <c r="J11" s="17" t="s">
        <v>21</v>
      </c>
      <c r="K11" s="41" t="str">
        <f t="shared" si="4"/>
        <v>Ms</v>
      </c>
      <c r="L11" s="17" t="s">
        <v>22</v>
      </c>
      <c r="M11" s="18" t="s">
        <v>23</v>
      </c>
      <c r="N11" s="46" t="s">
        <v>24</v>
      </c>
      <c r="O11" s="47" t="s">
        <v>144</v>
      </c>
      <c r="P11" s="14">
        <v>87</v>
      </c>
      <c r="Q11" s="19">
        <v>6.6</v>
      </c>
      <c r="R11" s="45" t="s">
        <v>143</v>
      </c>
      <c r="S11" s="48" t="str">
        <f t="shared" si="0"/>
        <v>Everage good</v>
      </c>
      <c r="T11" s="49" t="s">
        <v>154</v>
      </c>
      <c r="U11" s="11"/>
      <c r="V11" s="11"/>
      <c r="W11" s="10"/>
      <c r="X11" s="39" t="s">
        <v>132</v>
      </c>
      <c r="Y11" s="35" t="s">
        <v>133</v>
      </c>
      <c r="Z11"/>
      <c r="AA11"/>
      <c r="AB1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16" customFormat="1" ht="18" customHeight="1">
      <c r="A12" s="12">
        <v>11</v>
      </c>
      <c r="B12" s="12" t="s">
        <v>59</v>
      </c>
      <c r="C12" s="13" t="s">
        <v>60</v>
      </c>
      <c r="D12" s="12" t="s">
        <v>61</v>
      </c>
      <c r="E12" s="12" t="s">
        <v>61</v>
      </c>
      <c r="F12" s="40" t="str">
        <f t="shared" si="1"/>
        <v>09</v>
      </c>
      <c r="G12" s="40" t="str">
        <f t="shared" si="2"/>
        <v>November</v>
      </c>
      <c r="H12" s="40" t="str">
        <f t="shared" si="3"/>
        <v>1997</v>
      </c>
      <c r="I12" s="12" t="s">
        <v>62</v>
      </c>
      <c r="J12" s="17" t="s">
        <v>21</v>
      </c>
      <c r="K12" s="41" t="str">
        <f t="shared" si="4"/>
        <v>Ms</v>
      </c>
      <c r="L12" s="17" t="s">
        <v>22</v>
      </c>
      <c r="M12" s="18" t="s">
        <v>23</v>
      </c>
      <c r="N12" s="46" t="s">
        <v>24</v>
      </c>
      <c r="O12" s="47" t="s">
        <v>144</v>
      </c>
      <c r="P12" s="14">
        <v>87</v>
      </c>
      <c r="Q12" s="19">
        <v>6.9</v>
      </c>
      <c r="R12" s="45" t="s">
        <v>143</v>
      </c>
      <c r="S12" s="48" t="str">
        <f t="shared" si="0"/>
        <v>Everage good</v>
      </c>
      <c r="T12" s="49" t="s">
        <v>155</v>
      </c>
      <c r="U12" s="11"/>
      <c r="V12" s="11"/>
      <c r="W12" s="10"/>
      <c r="X12" s="39" t="s">
        <v>134</v>
      </c>
      <c r="Y12" s="35" t="s">
        <v>135</v>
      </c>
      <c r="Z12"/>
      <c r="AA12"/>
      <c r="AB12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16" customFormat="1" ht="18" customHeight="1">
      <c r="A13" s="12">
        <v>12</v>
      </c>
      <c r="B13" s="12" t="s">
        <v>63</v>
      </c>
      <c r="C13" s="13" t="s">
        <v>64</v>
      </c>
      <c r="D13" s="12" t="s">
        <v>65</v>
      </c>
      <c r="E13" s="12" t="s">
        <v>65</v>
      </c>
      <c r="F13" s="40" t="str">
        <f t="shared" si="1"/>
        <v>27</v>
      </c>
      <c r="G13" s="40" t="str">
        <f t="shared" si="2"/>
        <v>November</v>
      </c>
      <c r="H13" s="40" t="str">
        <f t="shared" si="3"/>
        <v>2000</v>
      </c>
      <c r="I13" s="12" t="s">
        <v>42</v>
      </c>
      <c r="J13" s="17" t="s">
        <v>21</v>
      </c>
      <c r="K13" s="41" t="str">
        <f t="shared" si="4"/>
        <v>Ms</v>
      </c>
      <c r="L13" s="17" t="s">
        <v>22</v>
      </c>
      <c r="M13" s="18" t="s">
        <v>23</v>
      </c>
      <c r="N13" s="46" t="s">
        <v>24</v>
      </c>
      <c r="O13" s="47" t="s">
        <v>144</v>
      </c>
      <c r="P13" s="14">
        <v>87</v>
      </c>
      <c r="Q13" s="19">
        <v>7.1</v>
      </c>
      <c r="R13" s="15" t="s">
        <v>30</v>
      </c>
      <c r="S13" s="48" t="str">
        <f t="shared" si="0"/>
        <v>Good</v>
      </c>
      <c r="T13" s="49" t="s">
        <v>156</v>
      </c>
      <c r="U13" s="11"/>
      <c r="V13" s="11"/>
      <c r="W13" s="10"/>
      <c r="X13" s="39" t="s">
        <v>136</v>
      </c>
      <c r="Y13" s="35" t="s">
        <v>137</v>
      </c>
      <c r="Z13"/>
      <c r="AA13"/>
      <c r="AB13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6" customFormat="1" ht="18" customHeight="1">
      <c r="A14" s="12">
        <v>13</v>
      </c>
      <c r="B14" s="12" t="s">
        <v>66</v>
      </c>
      <c r="C14" s="13" t="s">
        <v>67</v>
      </c>
      <c r="D14" s="12" t="s">
        <v>68</v>
      </c>
      <c r="E14" s="12" t="s">
        <v>68</v>
      </c>
      <c r="F14" s="40" t="str">
        <f t="shared" si="1"/>
        <v>18</v>
      </c>
      <c r="G14" s="40" t="str">
        <f t="shared" si="2"/>
        <v>June</v>
      </c>
      <c r="H14" s="40" t="str">
        <f t="shared" si="3"/>
        <v>1999</v>
      </c>
      <c r="I14" s="12" t="s">
        <v>42</v>
      </c>
      <c r="J14" s="17" t="s">
        <v>21</v>
      </c>
      <c r="K14" s="41" t="str">
        <f t="shared" si="4"/>
        <v>Ms</v>
      </c>
      <c r="L14" s="17" t="s">
        <v>22</v>
      </c>
      <c r="M14" s="18" t="s">
        <v>23</v>
      </c>
      <c r="N14" s="46" t="s">
        <v>24</v>
      </c>
      <c r="O14" s="47" t="s">
        <v>144</v>
      </c>
      <c r="P14" s="14">
        <v>87</v>
      </c>
      <c r="Q14" s="19">
        <v>8</v>
      </c>
      <c r="R14" s="15" t="s">
        <v>69</v>
      </c>
      <c r="S14" s="48" t="str">
        <f t="shared" si="0"/>
        <v>Very good</v>
      </c>
      <c r="T14" s="49" t="s">
        <v>157</v>
      </c>
      <c r="U14" s="11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16" customFormat="1" ht="18" customHeight="1">
      <c r="A15" s="12">
        <v>14</v>
      </c>
      <c r="B15" s="12" t="s">
        <v>70</v>
      </c>
      <c r="C15" s="13" t="s">
        <v>71</v>
      </c>
      <c r="D15" s="12" t="s">
        <v>72</v>
      </c>
      <c r="E15" s="12" t="s">
        <v>72</v>
      </c>
      <c r="F15" s="40" t="str">
        <f t="shared" si="1"/>
        <v>28</v>
      </c>
      <c r="G15" s="40" t="str">
        <f t="shared" si="2"/>
        <v>April</v>
      </c>
      <c r="H15" s="40" t="str">
        <f t="shared" si="3"/>
        <v>1999</v>
      </c>
      <c r="I15" s="12" t="s">
        <v>73</v>
      </c>
      <c r="J15" s="17" t="s">
        <v>21</v>
      </c>
      <c r="K15" s="41" t="str">
        <f t="shared" si="4"/>
        <v>Ms</v>
      </c>
      <c r="L15" s="17" t="s">
        <v>22</v>
      </c>
      <c r="M15" s="18" t="s">
        <v>23</v>
      </c>
      <c r="N15" s="46" t="s">
        <v>24</v>
      </c>
      <c r="O15" s="47" t="s">
        <v>144</v>
      </c>
      <c r="P15" s="14">
        <v>87</v>
      </c>
      <c r="Q15" s="19">
        <v>7.2</v>
      </c>
      <c r="R15" s="15" t="s">
        <v>30</v>
      </c>
      <c r="S15" s="48" t="str">
        <f t="shared" si="0"/>
        <v>Good</v>
      </c>
      <c r="T15" s="49" t="s">
        <v>158</v>
      </c>
      <c r="U15" s="11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16" customFormat="1" ht="18" customHeight="1">
      <c r="A16" s="12">
        <v>15</v>
      </c>
      <c r="B16" s="12" t="s">
        <v>74</v>
      </c>
      <c r="C16" s="13" t="s">
        <v>75</v>
      </c>
      <c r="D16" s="12" t="s">
        <v>76</v>
      </c>
      <c r="E16" s="12" t="s">
        <v>76</v>
      </c>
      <c r="F16" s="40" t="str">
        <f t="shared" si="1"/>
        <v>13</v>
      </c>
      <c r="G16" s="40" t="str">
        <f t="shared" si="2"/>
        <v>March</v>
      </c>
      <c r="H16" s="40" t="str">
        <f t="shared" si="3"/>
        <v>1999</v>
      </c>
      <c r="I16" s="12" t="s">
        <v>42</v>
      </c>
      <c r="J16" s="17" t="s">
        <v>21</v>
      </c>
      <c r="K16" s="41" t="str">
        <f t="shared" si="4"/>
        <v>Ms</v>
      </c>
      <c r="L16" s="17" t="s">
        <v>22</v>
      </c>
      <c r="M16" s="18" t="s">
        <v>23</v>
      </c>
      <c r="N16" s="46" t="s">
        <v>24</v>
      </c>
      <c r="O16" s="47" t="s">
        <v>144</v>
      </c>
      <c r="P16" s="14">
        <v>87</v>
      </c>
      <c r="Q16" s="19">
        <v>6.6</v>
      </c>
      <c r="R16" s="45" t="s">
        <v>143</v>
      </c>
      <c r="S16" s="48" t="str">
        <f t="shared" si="0"/>
        <v>Everage good</v>
      </c>
      <c r="T16" s="49" t="s">
        <v>159</v>
      </c>
      <c r="U16" s="11"/>
      <c r="V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16" customFormat="1" ht="18" customHeight="1">
      <c r="A17" s="12">
        <v>16</v>
      </c>
      <c r="B17" s="12" t="s">
        <v>77</v>
      </c>
      <c r="C17" s="13" t="s">
        <v>78</v>
      </c>
      <c r="D17" s="12" t="s">
        <v>19</v>
      </c>
      <c r="E17" s="12" t="s">
        <v>19</v>
      </c>
      <c r="F17" s="40" t="str">
        <f t="shared" si="1"/>
        <v>17</v>
      </c>
      <c r="G17" s="40" t="str">
        <f t="shared" si="2"/>
        <v>May</v>
      </c>
      <c r="H17" s="40" t="str">
        <f t="shared" si="3"/>
        <v>2000</v>
      </c>
      <c r="I17" s="12" t="s">
        <v>42</v>
      </c>
      <c r="J17" s="17" t="s">
        <v>21</v>
      </c>
      <c r="K17" s="41" t="str">
        <f t="shared" si="4"/>
        <v>Ms</v>
      </c>
      <c r="L17" s="17" t="s">
        <v>22</v>
      </c>
      <c r="M17" s="18" t="s">
        <v>23</v>
      </c>
      <c r="N17" s="46" t="s">
        <v>24</v>
      </c>
      <c r="O17" s="47" t="s">
        <v>144</v>
      </c>
      <c r="P17" s="14">
        <v>87</v>
      </c>
      <c r="Q17" s="19">
        <v>6.3</v>
      </c>
      <c r="R17" s="45" t="s">
        <v>143</v>
      </c>
      <c r="S17" s="48" t="str">
        <f t="shared" si="0"/>
        <v>Everage good</v>
      </c>
      <c r="T17" s="49" t="s">
        <v>160</v>
      </c>
      <c r="U17" s="11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16" customFormat="1" ht="18" customHeight="1">
      <c r="A18" s="12">
        <v>17</v>
      </c>
      <c r="B18" s="12" t="s">
        <v>79</v>
      </c>
      <c r="C18" s="13" t="s">
        <v>80</v>
      </c>
      <c r="D18" s="12" t="s">
        <v>81</v>
      </c>
      <c r="E18" s="12" t="s">
        <v>81</v>
      </c>
      <c r="F18" s="40" t="str">
        <f t="shared" si="1"/>
        <v>31</v>
      </c>
      <c r="G18" s="40" t="str">
        <f t="shared" si="2"/>
        <v>August</v>
      </c>
      <c r="H18" s="40" t="str">
        <f t="shared" si="3"/>
        <v>1998</v>
      </c>
      <c r="I18" s="12" t="s">
        <v>82</v>
      </c>
      <c r="J18" s="17" t="s">
        <v>21</v>
      </c>
      <c r="K18" s="41" t="str">
        <f t="shared" si="4"/>
        <v>Ms</v>
      </c>
      <c r="L18" s="17" t="s">
        <v>22</v>
      </c>
      <c r="M18" s="18" t="s">
        <v>23</v>
      </c>
      <c r="N18" s="46" t="s">
        <v>24</v>
      </c>
      <c r="O18" s="47" t="s">
        <v>144</v>
      </c>
      <c r="P18" s="14">
        <v>87</v>
      </c>
      <c r="Q18" s="19">
        <v>8.2</v>
      </c>
      <c r="R18" s="15" t="s">
        <v>69</v>
      </c>
      <c r="S18" s="48" t="str">
        <f t="shared" si="0"/>
        <v>Very good</v>
      </c>
      <c r="T18" s="49" t="s">
        <v>161</v>
      </c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16" customFormat="1" ht="18" customHeight="1">
      <c r="A19" s="12">
        <v>18</v>
      </c>
      <c r="B19" s="12" t="s">
        <v>83</v>
      </c>
      <c r="C19" s="13" t="s">
        <v>84</v>
      </c>
      <c r="D19" s="12" t="s">
        <v>85</v>
      </c>
      <c r="E19" s="12" t="s">
        <v>85</v>
      </c>
      <c r="F19" s="40" t="str">
        <f t="shared" si="1"/>
        <v>24</v>
      </c>
      <c r="G19" s="40" t="str">
        <f t="shared" si="2"/>
        <v>February</v>
      </c>
      <c r="H19" s="40" t="str">
        <f t="shared" si="3"/>
        <v>1994</v>
      </c>
      <c r="I19" s="12" t="s">
        <v>42</v>
      </c>
      <c r="J19" s="17" t="s">
        <v>21</v>
      </c>
      <c r="K19" s="41" t="str">
        <f t="shared" si="4"/>
        <v>Ms</v>
      </c>
      <c r="L19" s="17"/>
      <c r="M19" s="18" t="s">
        <v>23</v>
      </c>
      <c r="N19" s="46" t="s">
        <v>24</v>
      </c>
      <c r="O19" s="47" t="s">
        <v>144</v>
      </c>
      <c r="P19" s="14">
        <v>87</v>
      </c>
      <c r="Q19" s="19">
        <v>6.5</v>
      </c>
      <c r="R19" s="45" t="s">
        <v>143</v>
      </c>
      <c r="S19" s="48" t="str">
        <f t="shared" si="0"/>
        <v>Everage good</v>
      </c>
      <c r="T19" s="49" t="s">
        <v>162</v>
      </c>
      <c r="U19" s="11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16" customFormat="1" ht="18" customHeight="1">
      <c r="A20" s="12">
        <v>19</v>
      </c>
      <c r="B20" s="12" t="s">
        <v>86</v>
      </c>
      <c r="C20" s="13" t="s">
        <v>87</v>
      </c>
      <c r="D20" s="12" t="s">
        <v>88</v>
      </c>
      <c r="E20" s="12" t="s">
        <v>88</v>
      </c>
      <c r="F20" s="40" t="str">
        <f t="shared" si="1"/>
        <v>20</v>
      </c>
      <c r="G20" s="40" t="str">
        <f t="shared" si="2"/>
        <v>December</v>
      </c>
      <c r="H20" s="40" t="str">
        <f t="shared" si="3"/>
        <v>2000</v>
      </c>
      <c r="I20" s="12" t="s">
        <v>89</v>
      </c>
      <c r="J20" s="17" t="s">
        <v>21</v>
      </c>
      <c r="K20" s="41" t="str">
        <f t="shared" si="4"/>
        <v>Ms</v>
      </c>
      <c r="L20" s="17" t="s">
        <v>22</v>
      </c>
      <c r="M20" s="18" t="s">
        <v>23</v>
      </c>
      <c r="N20" s="46" t="s">
        <v>24</v>
      </c>
      <c r="O20" s="47" t="s">
        <v>144</v>
      </c>
      <c r="P20" s="14">
        <v>87</v>
      </c>
      <c r="Q20" s="19">
        <v>6.8</v>
      </c>
      <c r="R20" s="45" t="s">
        <v>143</v>
      </c>
      <c r="S20" s="48" t="str">
        <f t="shared" si="0"/>
        <v>Everage good</v>
      </c>
      <c r="T20" s="49" t="s">
        <v>163</v>
      </c>
      <c r="U20" s="11"/>
      <c r="V20" s="1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16" customFormat="1" ht="18" customHeight="1">
      <c r="A21" s="12">
        <v>20</v>
      </c>
      <c r="B21" s="12" t="s">
        <v>90</v>
      </c>
      <c r="C21" s="13" t="s">
        <v>91</v>
      </c>
      <c r="D21" s="12" t="s">
        <v>92</v>
      </c>
      <c r="E21" s="12" t="s">
        <v>92</v>
      </c>
      <c r="F21" s="40" t="str">
        <f t="shared" si="1"/>
        <v>18</v>
      </c>
      <c r="G21" s="40" t="str">
        <f t="shared" si="2"/>
        <v>April</v>
      </c>
      <c r="H21" s="40" t="str">
        <f t="shared" si="3"/>
        <v>1999</v>
      </c>
      <c r="I21" s="12" t="s">
        <v>29</v>
      </c>
      <c r="J21" s="17" t="s">
        <v>21</v>
      </c>
      <c r="K21" s="41" t="str">
        <f t="shared" si="4"/>
        <v>Ms</v>
      </c>
      <c r="L21" s="17" t="s">
        <v>22</v>
      </c>
      <c r="M21" s="18" t="s">
        <v>23</v>
      </c>
      <c r="N21" s="46" t="s">
        <v>24</v>
      </c>
      <c r="O21" s="47" t="s">
        <v>144</v>
      </c>
      <c r="P21" s="14">
        <v>87</v>
      </c>
      <c r="Q21" s="19">
        <v>6.7</v>
      </c>
      <c r="R21" s="45" t="s">
        <v>143</v>
      </c>
      <c r="S21" s="48" t="str">
        <f t="shared" si="0"/>
        <v>Everage good</v>
      </c>
      <c r="T21" s="49" t="s">
        <v>164</v>
      </c>
      <c r="U21" s="11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6" customFormat="1" ht="18" customHeight="1">
      <c r="A22" s="12">
        <v>21</v>
      </c>
      <c r="B22" s="12" t="s">
        <v>93</v>
      </c>
      <c r="C22" s="13" t="s">
        <v>94</v>
      </c>
      <c r="D22" s="12" t="s">
        <v>95</v>
      </c>
      <c r="E22" s="12" t="s">
        <v>95</v>
      </c>
      <c r="F22" s="40" t="str">
        <f t="shared" si="1"/>
        <v>05</v>
      </c>
      <c r="G22" s="40" t="str">
        <f t="shared" si="2"/>
        <v>March</v>
      </c>
      <c r="H22" s="40" t="str">
        <f t="shared" si="3"/>
        <v>1998</v>
      </c>
      <c r="I22" s="12" t="s">
        <v>96</v>
      </c>
      <c r="J22" s="17" t="s">
        <v>21</v>
      </c>
      <c r="K22" s="41" t="str">
        <f t="shared" si="4"/>
        <v>Ms</v>
      </c>
      <c r="L22" s="17" t="s">
        <v>22</v>
      </c>
      <c r="M22" s="18" t="s">
        <v>23</v>
      </c>
      <c r="N22" s="46" t="s">
        <v>24</v>
      </c>
      <c r="O22" s="47" t="s">
        <v>144</v>
      </c>
      <c r="P22" s="14">
        <v>87</v>
      </c>
      <c r="Q22" s="19">
        <v>7</v>
      </c>
      <c r="R22" s="15" t="s">
        <v>30</v>
      </c>
      <c r="S22" s="48" t="str">
        <f t="shared" si="0"/>
        <v>Good</v>
      </c>
      <c r="T22" s="49" t="s">
        <v>165</v>
      </c>
      <c r="U22" s="11"/>
      <c r="V22" s="1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16" customFormat="1" ht="18" customHeight="1">
      <c r="A23" s="12">
        <v>22</v>
      </c>
      <c r="B23" s="12" t="s">
        <v>97</v>
      </c>
      <c r="C23" s="13" t="s">
        <v>98</v>
      </c>
      <c r="D23" s="12" t="s">
        <v>99</v>
      </c>
      <c r="E23" s="12" t="s">
        <v>99</v>
      </c>
      <c r="F23" s="40" t="str">
        <f t="shared" si="1"/>
        <v>13</v>
      </c>
      <c r="G23" s="40" t="str">
        <f t="shared" si="2"/>
        <v>November</v>
      </c>
      <c r="H23" s="40" t="str">
        <f t="shared" si="3"/>
        <v>1988</v>
      </c>
      <c r="I23" s="12" t="s">
        <v>20</v>
      </c>
      <c r="J23" s="17" t="s">
        <v>21</v>
      </c>
      <c r="K23" s="41" t="str">
        <f t="shared" si="4"/>
        <v>Ms</v>
      </c>
      <c r="L23" s="17" t="s">
        <v>22</v>
      </c>
      <c r="M23" s="18" t="s">
        <v>23</v>
      </c>
      <c r="N23" s="46" t="s">
        <v>24</v>
      </c>
      <c r="O23" s="47" t="s">
        <v>144</v>
      </c>
      <c r="P23" s="14">
        <v>87</v>
      </c>
      <c r="Q23" s="19">
        <v>7.6</v>
      </c>
      <c r="R23" s="15" t="s">
        <v>30</v>
      </c>
      <c r="S23" s="48" t="str">
        <f t="shared" si="0"/>
        <v>Good</v>
      </c>
      <c r="T23" s="49" t="s">
        <v>166</v>
      </c>
      <c r="U23" s="11"/>
      <c r="V23" s="1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</sheetData>
  <sheetProtection/>
  <printOptions/>
  <pageMargins left="0.5118110236220472" right="0" top="0.31496062992125984" bottom="0.3149606299212598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3"/>
  <sheetViews>
    <sheetView tabSelected="1" zoomScale="130" zoomScaleNormal="130" zoomScalePageLayoutView="0" workbookViewId="0" topLeftCell="A1">
      <selection activeCell="I9" sqref="I9"/>
    </sheetView>
  </sheetViews>
  <sheetFormatPr defaultColWidth="10.28125" defaultRowHeight="12.75" customHeight="1"/>
  <cols>
    <col min="1" max="1" width="4.28125" style="30" customWidth="1"/>
    <col min="2" max="2" width="11.28125" style="2" customWidth="1"/>
    <col min="3" max="3" width="19.8515625" style="2" customWidth="1"/>
    <col min="4" max="4" width="10.28125" style="2" hidden="1" customWidth="1"/>
    <col min="5" max="5" width="10.8515625" style="2" customWidth="1"/>
    <col min="6" max="8" width="10.8515625" style="2" hidden="1" customWidth="1"/>
    <col min="9" max="9" width="15.8515625" style="2" customWidth="1"/>
    <col min="10" max="10" width="6.140625" style="3" customWidth="1"/>
    <col min="11" max="11" width="6.140625" style="3" hidden="1" customWidth="1"/>
    <col min="12" max="12" width="6.7109375" style="3" hidden="1" customWidth="1"/>
    <col min="13" max="13" width="6.00390625" style="3" customWidth="1"/>
    <col min="14" max="14" width="16.140625" style="2" customWidth="1"/>
    <col min="15" max="15" width="28.57421875" style="2" hidden="1" customWidth="1"/>
    <col min="16" max="16" width="5.7109375" style="2" hidden="1" customWidth="1"/>
    <col min="17" max="17" width="6.8515625" style="2" hidden="1" customWidth="1"/>
    <col min="18" max="19" width="14.421875" style="2" hidden="1" customWidth="1"/>
    <col min="20" max="20" width="16.00390625" style="2" customWidth="1"/>
    <col min="21" max="22" width="14.421875" style="2" hidden="1" customWidth="1"/>
    <col min="23" max="23" width="5.8515625" style="2" hidden="1" customWidth="1"/>
    <col min="24" max="24" width="37.8515625" style="2" hidden="1" customWidth="1"/>
    <col min="25" max="25" width="10.28125" style="2" hidden="1" customWidth="1"/>
    <col min="26" max="26" width="15.8515625" style="2" bestFit="1" customWidth="1"/>
    <col min="27" max="255" width="10.28125" style="2" customWidth="1"/>
    <col min="256" max="16384" width="10.28125" style="59" customWidth="1"/>
  </cols>
  <sheetData>
    <row r="1" spans="1:27" ht="15.75">
      <c r="A1" s="81" t="s">
        <v>170</v>
      </c>
      <c r="B1" s="81"/>
      <c r="C1" s="81"/>
      <c r="D1" s="81"/>
      <c r="E1" s="81"/>
      <c r="F1" s="82"/>
      <c r="G1" s="83"/>
      <c r="H1" s="83"/>
      <c r="I1" s="53" t="s">
        <v>1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5.75">
      <c r="A2" s="84" t="s">
        <v>2</v>
      </c>
      <c r="B2" s="84"/>
      <c r="C2" s="84"/>
      <c r="D2" s="84"/>
      <c r="E2" s="84"/>
      <c r="F2" s="82"/>
      <c r="G2" s="83"/>
      <c r="H2" s="83"/>
      <c r="I2" s="53" t="s">
        <v>3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ht="15.75">
      <c r="A3" s="85"/>
      <c r="B3" s="83"/>
      <c r="C3" s="83"/>
      <c r="D3" s="83"/>
      <c r="E3" s="83"/>
      <c r="F3" s="82"/>
      <c r="G3" s="83"/>
      <c r="H3" s="83"/>
      <c r="I3" s="83"/>
      <c r="J3" s="86" t="s">
        <v>171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6:17" ht="12.75" customHeight="1">
      <c r="F4"/>
      <c r="J4" s="2"/>
      <c r="K4" s="2"/>
      <c r="L4" s="2"/>
      <c r="M4" s="2"/>
      <c r="Q4" s="3"/>
    </row>
    <row r="5" spans="1:27" ht="18.75">
      <c r="A5" s="87" t="s">
        <v>172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ht="18.75">
      <c r="A6" s="87" t="s">
        <v>174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</row>
    <row r="7" spans="1:27" ht="12.75" customHeight="1">
      <c r="A7" s="88" t="s">
        <v>173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7" ht="12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55" s="1" customFormat="1" ht="48.75" customHeight="1">
      <c r="A9" s="61" t="s">
        <v>4</v>
      </c>
      <c r="B9" s="61" t="s">
        <v>5</v>
      </c>
      <c r="C9" s="61" t="s">
        <v>167</v>
      </c>
      <c r="D9" s="61" t="s">
        <v>109</v>
      </c>
      <c r="E9" s="61" t="s">
        <v>8</v>
      </c>
      <c r="F9" s="61" t="s">
        <v>110</v>
      </c>
      <c r="G9" s="61" t="s">
        <v>111</v>
      </c>
      <c r="H9" s="61" t="s">
        <v>112</v>
      </c>
      <c r="I9" s="61" t="s">
        <v>9</v>
      </c>
      <c r="J9" s="61" t="s">
        <v>10</v>
      </c>
      <c r="K9" s="61" t="s">
        <v>138</v>
      </c>
      <c r="L9" s="61" t="s">
        <v>11</v>
      </c>
      <c r="M9" s="61" t="s">
        <v>12</v>
      </c>
      <c r="N9" s="61" t="s">
        <v>13</v>
      </c>
      <c r="O9" s="61" t="s">
        <v>140</v>
      </c>
      <c r="P9" s="61" t="s">
        <v>14</v>
      </c>
      <c r="Q9" s="61" t="s">
        <v>15</v>
      </c>
      <c r="R9" s="61" t="s">
        <v>16</v>
      </c>
      <c r="S9" s="61" t="s">
        <v>139</v>
      </c>
      <c r="T9" s="61" t="s">
        <v>141</v>
      </c>
      <c r="U9" s="61" t="s">
        <v>142</v>
      </c>
      <c r="V9" s="43"/>
      <c r="W9" s="62"/>
      <c r="X9" s="60" t="s">
        <v>113</v>
      </c>
      <c r="Y9" s="60" t="s">
        <v>111</v>
      </c>
      <c r="Z9" s="43" t="s">
        <v>168</v>
      </c>
      <c r="AA9" s="43" t="s">
        <v>169</v>
      </c>
      <c r="AB9" s="59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78" customFormat="1" ht="27" customHeight="1">
      <c r="A10" s="64">
        <v>1</v>
      </c>
      <c r="B10" s="65" t="s">
        <v>17</v>
      </c>
      <c r="C10" s="65" t="s">
        <v>18</v>
      </c>
      <c r="D10" s="65" t="s">
        <v>19</v>
      </c>
      <c r="E10" s="65" t="s">
        <v>19</v>
      </c>
      <c r="F10" s="65" t="str">
        <f>LEFT(E10,2)</f>
        <v>17</v>
      </c>
      <c r="G10" s="65" t="str">
        <f>VLOOKUP(MID(E10,4,2),$X$10:$Y$21,2,1)</f>
        <v>May</v>
      </c>
      <c r="H10" s="65" t="str">
        <f>RIGHT(E10,4)</f>
        <v>2000</v>
      </c>
      <c r="I10" s="65" t="s">
        <v>20</v>
      </c>
      <c r="J10" s="64" t="s">
        <v>21</v>
      </c>
      <c r="K10" s="64" t="str">
        <f>IF(J10="Nữ","Ms","Mr")</f>
        <v>Ms</v>
      </c>
      <c r="L10" s="64" t="s">
        <v>22</v>
      </c>
      <c r="M10" s="66" t="s">
        <v>23</v>
      </c>
      <c r="N10" s="63" t="s">
        <v>24</v>
      </c>
      <c r="O10" s="67" t="s">
        <v>144</v>
      </c>
      <c r="P10" s="68">
        <v>87</v>
      </c>
      <c r="Q10" s="69">
        <v>6.1</v>
      </c>
      <c r="R10" s="70" t="s">
        <v>143</v>
      </c>
      <c r="S10" s="71" t="str">
        <f aca="true" t="shared" si="0" ref="S10:S31">IF(R10="Xuất sắc","Excellent",IF(R10="Giỏi","Very good",IF(R10="Khá","Good",IF(R10="Trung bình khá","Everage good","Ordinary"))))</f>
        <v>Everage good</v>
      </c>
      <c r="T10" s="65" t="s">
        <v>145</v>
      </c>
      <c r="U10" s="70"/>
      <c r="V10" s="72"/>
      <c r="W10" s="73"/>
      <c r="X10" s="74" t="s">
        <v>114</v>
      </c>
      <c r="Y10" s="75" t="s">
        <v>115</v>
      </c>
      <c r="Z10" s="76"/>
      <c r="AA10" s="76"/>
      <c r="AB10" s="77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s="77" customFormat="1" ht="27" customHeight="1">
      <c r="A11" s="64">
        <v>2</v>
      </c>
      <c r="B11" s="65" t="s">
        <v>26</v>
      </c>
      <c r="C11" s="65" t="s">
        <v>27</v>
      </c>
      <c r="D11" s="65" t="s">
        <v>28</v>
      </c>
      <c r="E11" s="65" t="s">
        <v>28</v>
      </c>
      <c r="F11" s="65" t="str">
        <f aca="true" t="shared" si="1" ref="F11:F31">LEFT(E11,2)</f>
        <v>16</v>
      </c>
      <c r="G11" s="65" t="str">
        <f aca="true" t="shared" si="2" ref="G11:G31">VLOOKUP(MID(E11,4,2),$X$10:$Y$21,2,1)</f>
        <v>September</v>
      </c>
      <c r="H11" s="65" t="str">
        <f aca="true" t="shared" si="3" ref="H11:H31">RIGHT(E11,4)</f>
        <v>2000</v>
      </c>
      <c r="I11" s="65" t="s">
        <v>29</v>
      </c>
      <c r="J11" s="64" t="s">
        <v>21</v>
      </c>
      <c r="K11" s="64" t="str">
        <f aca="true" t="shared" si="4" ref="K11:K31">IF(J11="Nữ","Ms","Mr")</f>
        <v>Ms</v>
      </c>
      <c r="L11" s="64" t="s">
        <v>22</v>
      </c>
      <c r="M11" s="66" t="s">
        <v>23</v>
      </c>
      <c r="N11" s="63" t="s">
        <v>24</v>
      </c>
      <c r="O11" s="67" t="s">
        <v>144</v>
      </c>
      <c r="P11" s="68">
        <v>87</v>
      </c>
      <c r="Q11" s="69">
        <v>7.4</v>
      </c>
      <c r="R11" s="70" t="s">
        <v>30</v>
      </c>
      <c r="S11" s="71" t="str">
        <f t="shared" si="0"/>
        <v>Good</v>
      </c>
      <c r="T11" s="65" t="s">
        <v>146</v>
      </c>
      <c r="U11" s="70"/>
      <c r="V11" s="72"/>
      <c r="W11" s="73"/>
      <c r="X11" s="79" t="s">
        <v>116</v>
      </c>
      <c r="Y11" s="75" t="s">
        <v>117</v>
      </c>
      <c r="Z11" s="76"/>
      <c r="AA11" s="76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s="77" customFormat="1" ht="27" customHeight="1">
      <c r="A12" s="64">
        <v>3</v>
      </c>
      <c r="B12" s="65" t="s">
        <v>31</v>
      </c>
      <c r="C12" s="65" t="s">
        <v>32</v>
      </c>
      <c r="D12" s="65" t="s">
        <v>33</v>
      </c>
      <c r="E12" s="65" t="s">
        <v>33</v>
      </c>
      <c r="F12" s="65" t="str">
        <f t="shared" si="1"/>
        <v>10</v>
      </c>
      <c r="G12" s="65" t="str">
        <f t="shared" si="2"/>
        <v>April</v>
      </c>
      <c r="H12" s="65" t="str">
        <f t="shared" si="3"/>
        <v>1989</v>
      </c>
      <c r="I12" s="65" t="s">
        <v>34</v>
      </c>
      <c r="J12" s="64" t="s">
        <v>21</v>
      </c>
      <c r="K12" s="64" t="str">
        <f t="shared" si="4"/>
        <v>Ms</v>
      </c>
      <c r="L12" s="64" t="s">
        <v>22</v>
      </c>
      <c r="M12" s="66" t="s">
        <v>23</v>
      </c>
      <c r="N12" s="63" t="s">
        <v>24</v>
      </c>
      <c r="O12" s="67" t="s">
        <v>144</v>
      </c>
      <c r="P12" s="68">
        <v>87</v>
      </c>
      <c r="Q12" s="69">
        <v>7</v>
      </c>
      <c r="R12" s="70" t="s">
        <v>30</v>
      </c>
      <c r="S12" s="71" t="str">
        <f t="shared" si="0"/>
        <v>Good</v>
      </c>
      <c r="T12" s="65" t="s">
        <v>147</v>
      </c>
      <c r="U12" s="70"/>
      <c r="V12" s="72"/>
      <c r="W12" s="73"/>
      <c r="X12" s="79" t="s">
        <v>118</v>
      </c>
      <c r="Y12" s="75" t="s">
        <v>119</v>
      </c>
      <c r="Z12" s="76"/>
      <c r="AA12" s="76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77" customFormat="1" ht="27" customHeight="1">
      <c r="A13" s="64">
        <v>4</v>
      </c>
      <c r="B13" s="65" t="s">
        <v>35</v>
      </c>
      <c r="C13" s="65" t="s">
        <v>36</v>
      </c>
      <c r="D13" s="65" t="s">
        <v>37</v>
      </c>
      <c r="E13" s="65" t="s">
        <v>37</v>
      </c>
      <c r="F13" s="65" t="str">
        <f t="shared" si="1"/>
        <v>04</v>
      </c>
      <c r="G13" s="65" t="str">
        <f t="shared" si="2"/>
        <v>March</v>
      </c>
      <c r="H13" s="65" t="str">
        <f t="shared" si="3"/>
        <v>1999</v>
      </c>
      <c r="I13" s="65" t="s">
        <v>38</v>
      </c>
      <c r="J13" s="64" t="s">
        <v>21</v>
      </c>
      <c r="K13" s="64" t="str">
        <f t="shared" si="4"/>
        <v>Ms</v>
      </c>
      <c r="L13" s="64" t="s">
        <v>22</v>
      </c>
      <c r="M13" s="66" t="s">
        <v>23</v>
      </c>
      <c r="N13" s="63" t="s">
        <v>24</v>
      </c>
      <c r="O13" s="67" t="s">
        <v>144</v>
      </c>
      <c r="P13" s="68">
        <v>87</v>
      </c>
      <c r="Q13" s="69">
        <v>7.3</v>
      </c>
      <c r="R13" s="70" t="s">
        <v>30</v>
      </c>
      <c r="S13" s="71" t="str">
        <f t="shared" si="0"/>
        <v>Good</v>
      </c>
      <c r="T13" s="65" t="s">
        <v>148</v>
      </c>
      <c r="U13" s="70"/>
      <c r="V13" s="72"/>
      <c r="W13" s="73"/>
      <c r="X13" s="79" t="s">
        <v>120</v>
      </c>
      <c r="Y13" s="75" t="s">
        <v>121</v>
      </c>
      <c r="Z13" s="76"/>
      <c r="AA13" s="76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s="77" customFormat="1" ht="27" customHeight="1">
      <c r="A14" s="64">
        <v>5</v>
      </c>
      <c r="B14" s="65" t="s">
        <v>39</v>
      </c>
      <c r="C14" s="65" t="s">
        <v>40</v>
      </c>
      <c r="D14" s="65" t="s">
        <v>41</v>
      </c>
      <c r="E14" s="65" t="s">
        <v>41</v>
      </c>
      <c r="F14" s="65" t="str">
        <f t="shared" si="1"/>
        <v>06</v>
      </c>
      <c r="G14" s="65" t="str">
        <f t="shared" si="2"/>
        <v>May</v>
      </c>
      <c r="H14" s="65" t="str">
        <f t="shared" si="3"/>
        <v>2000</v>
      </c>
      <c r="I14" s="65" t="s">
        <v>42</v>
      </c>
      <c r="J14" s="64" t="s">
        <v>21</v>
      </c>
      <c r="K14" s="64" t="str">
        <f t="shared" si="4"/>
        <v>Ms</v>
      </c>
      <c r="L14" s="64" t="s">
        <v>22</v>
      </c>
      <c r="M14" s="66" t="s">
        <v>23</v>
      </c>
      <c r="N14" s="63" t="s">
        <v>24</v>
      </c>
      <c r="O14" s="67" t="s">
        <v>144</v>
      </c>
      <c r="P14" s="68">
        <v>87</v>
      </c>
      <c r="Q14" s="69">
        <v>6.5</v>
      </c>
      <c r="R14" s="70" t="s">
        <v>143</v>
      </c>
      <c r="S14" s="71" t="str">
        <f t="shared" si="0"/>
        <v>Everage good</v>
      </c>
      <c r="T14" s="65" t="s">
        <v>149</v>
      </c>
      <c r="U14" s="70"/>
      <c r="V14" s="72"/>
      <c r="W14" s="73"/>
      <c r="X14" s="79" t="s">
        <v>122</v>
      </c>
      <c r="Y14" s="75" t="s">
        <v>123</v>
      </c>
      <c r="Z14" s="76"/>
      <c r="AA14" s="76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s="77" customFormat="1" ht="27" customHeight="1">
      <c r="A15" s="64">
        <v>6</v>
      </c>
      <c r="B15" s="65" t="s">
        <v>43</v>
      </c>
      <c r="C15" s="65" t="s">
        <v>44</v>
      </c>
      <c r="D15" s="65" t="s">
        <v>45</v>
      </c>
      <c r="E15" s="65" t="s">
        <v>45</v>
      </c>
      <c r="F15" s="65" t="str">
        <f t="shared" si="1"/>
        <v>13</v>
      </c>
      <c r="G15" s="65" t="str">
        <f t="shared" si="2"/>
        <v>September</v>
      </c>
      <c r="H15" s="65" t="str">
        <f t="shared" si="3"/>
        <v>1994</v>
      </c>
      <c r="I15" s="65" t="s">
        <v>46</v>
      </c>
      <c r="J15" s="64" t="s">
        <v>21</v>
      </c>
      <c r="K15" s="64" t="str">
        <f t="shared" si="4"/>
        <v>Ms</v>
      </c>
      <c r="L15" s="64" t="s">
        <v>22</v>
      </c>
      <c r="M15" s="66" t="s">
        <v>23</v>
      </c>
      <c r="N15" s="63" t="s">
        <v>24</v>
      </c>
      <c r="O15" s="67" t="s">
        <v>144</v>
      </c>
      <c r="P15" s="68">
        <v>87</v>
      </c>
      <c r="Q15" s="69">
        <v>7.4</v>
      </c>
      <c r="R15" s="70" t="s">
        <v>30</v>
      </c>
      <c r="S15" s="71" t="str">
        <f t="shared" si="0"/>
        <v>Good</v>
      </c>
      <c r="T15" s="65" t="s">
        <v>150</v>
      </c>
      <c r="U15" s="70"/>
      <c r="V15" s="72"/>
      <c r="W15" s="73"/>
      <c r="X15" s="79" t="s">
        <v>124</v>
      </c>
      <c r="Y15" s="75" t="s">
        <v>125</v>
      </c>
      <c r="Z15" s="76"/>
      <c r="AA15" s="76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s="77" customFormat="1" ht="27" customHeight="1">
      <c r="A16" s="64">
        <v>7</v>
      </c>
      <c r="B16" s="65" t="s">
        <v>47</v>
      </c>
      <c r="C16" s="65" t="s">
        <v>48</v>
      </c>
      <c r="D16" s="65" t="s">
        <v>49</v>
      </c>
      <c r="E16" s="65" t="s">
        <v>49</v>
      </c>
      <c r="F16" s="65" t="str">
        <f t="shared" si="1"/>
        <v>23</v>
      </c>
      <c r="G16" s="65" t="str">
        <f t="shared" si="2"/>
        <v>April</v>
      </c>
      <c r="H16" s="65" t="str">
        <f t="shared" si="3"/>
        <v>2000</v>
      </c>
      <c r="I16" s="65" t="s">
        <v>42</v>
      </c>
      <c r="J16" s="64" t="s">
        <v>21</v>
      </c>
      <c r="K16" s="64" t="str">
        <f t="shared" si="4"/>
        <v>Ms</v>
      </c>
      <c r="L16" s="64" t="s">
        <v>22</v>
      </c>
      <c r="M16" s="66" t="s">
        <v>23</v>
      </c>
      <c r="N16" s="63" t="s">
        <v>24</v>
      </c>
      <c r="O16" s="67" t="s">
        <v>144</v>
      </c>
      <c r="P16" s="68">
        <v>87</v>
      </c>
      <c r="Q16" s="69">
        <v>7</v>
      </c>
      <c r="R16" s="70" t="s">
        <v>30</v>
      </c>
      <c r="S16" s="71" t="str">
        <f t="shared" si="0"/>
        <v>Good</v>
      </c>
      <c r="T16" s="65" t="s">
        <v>151</v>
      </c>
      <c r="U16" s="70"/>
      <c r="V16" s="72"/>
      <c r="W16" s="73"/>
      <c r="X16" s="79" t="s">
        <v>126</v>
      </c>
      <c r="Y16" s="75" t="s">
        <v>127</v>
      </c>
      <c r="Z16" s="76"/>
      <c r="AA16" s="76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s="77" customFormat="1" ht="27" customHeight="1">
      <c r="A17" s="64">
        <v>8</v>
      </c>
      <c r="B17" s="65" t="s">
        <v>50</v>
      </c>
      <c r="C17" s="65" t="s">
        <v>51</v>
      </c>
      <c r="D17" s="65" t="s">
        <v>52</v>
      </c>
      <c r="E17" s="65" t="s">
        <v>52</v>
      </c>
      <c r="F17" s="65" t="str">
        <f t="shared" si="1"/>
        <v>19</v>
      </c>
      <c r="G17" s="65" t="str">
        <f t="shared" si="2"/>
        <v>February</v>
      </c>
      <c r="H17" s="65" t="str">
        <f t="shared" si="3"/>
        <v>1999</v>
      </c>
      <c r="I17" s="65" t="s">
        <v>42</v>
      </c>
      <c r="J17" s="64" t="s">
        <v>21</v>
      </c>
      <c r="K17" s="64" t="str">
        <f t="shared" si="4"/>
        <v>Ms</v>
      </c>
      <c r="L17" s="64" t="s">
        <v>22</v>
      </c>
      <c r="M17" s="66" t="s">
        <v>23</v>
      </c>
      <c r="N17" s="63" t="s">
        <v>24</v>
      </c>
      <c r="O17" s="67" t="s">
        <v>144</v>
      </c>
      <c r="P17" s="68">
        <v>87</v>
      </c>
      <c r="Q17" s="69">
        <v>6.2</v>
      </c>
      <c r="R17" s="70" t="s">
        <v>143</v>
      </c>
      <c r="S17" s="71" t="str">
        <f t="shared" si="0"/>
        <v>Everage good</v>
      </c>
      <c r="T17" s="65" t="s">
        <v>152</v>
      </c>
      <c r="U17" s="70"/>
      <c r="V17" s="72"/>
      <c r="W17" s="73"/>
      <c r="X17" s="79" t="s">
        <v>128</v>
      </c>
      <c r="Y17" s="75" t="s">
        <v>129</v>
      </c>
      <c r="Z17" s="76"/>
      <c r="AA17" s="76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s="77" customFormat="1" ht="27" customHeight="1">
      <c r="A18" s="64">
        <v>9</v>
      </c>
      <c r="B18" s="65" t="s">
        <v>53</v>
      </c>
      <c r="C18" s="65" t="s">
        <v>54</v>
      </c>
      <c r="D18" s="65" t="s">
        <v>55</v>
      </c>
      <c r="E18" s="65" t="s">
        <v>55</v>
      </c>
      <c r="F18" s="65" t="str">
        <f t="shared" si="1"/>
        <v>07</v>
      </c>
      <c r="G18" s="65" t="str">
        <f t="shared" si="2"/>
        <v>March</v>
      </c>
      <c r="H18" s="65" t="str">
        <f t="shared" si="3"/>
        <v>1999</v>
      </c>
      <c r="I18" s="65" t="s">
        <v>42</v>
      </c>
      <c r="J18" s="64" t="s">
        <v>21</v>
      </c>
      <c r="K18" s="64" t="str">
        <f t="shared" si="4"/>
        <v>Ms</v>
      </c>
      <c r="L18" s="64" t="s">
        <v>22</v>
      </c>
      <c r="M18" s="66" t="s">
        <v>23</v>
      </c>
      <c r="N18" s="63" t="s">
        <v>24</v>
      </c>
      <c r="O18" s="67" t="s">
        <v>144</v>
      </c>
      <c r="P18" s="68">
        <v>87</v>
      </c>
      <c r="Q18" s="69">
        <v>6.7</v>
      </c>
      <c r="R18" s="70" t="s">
        <v>143</v>
      </c>
      <c r="S18" s="71" t="str">
        <f t="shared" si="0"/>
        <v>Everage good</v>
      </c>
      <c r="T18" s="65" t="s">
        <v>153</v>
      </c>
      <c r="U18" s="70"/>
      <c r="V18" s="72"/>
      <c r="W18" s="73"/>
      <c r="X18" s="79" t="s">
        <v>130</v>
      </c>
      <c r="Y18" s="75" t="s">
        <v>131</v>
      </c>
      <c r="Z18" s="76"/>
      <c r="AA18" s="76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s="77" customFormat="1" ht="27" customHeight="1">
      <c r="A19" s="64">
        <v>10</v>
      </c>
      <c r="B19" s="65" t="s">
        <v>56</v>
      </c>
      <c r="C19" s="65" t="s">
        <v>57</v>
      </c>
      <c r="D19" s="65" t="s">
        <v>58</v>
      </c>
      <c r="E19" s="65" t="s">
        <v>58</v>
      </c>
      <c r="F19" s="65" t="str">
        <f t="shared" si="1"/>
        <v>03</v>
      </c>
      <c r="G19" s="65" t="str">
        <f t="shared" si="2"/>
        <v>December</v>
      </c>
      <c r="H19" s="65" t="str">
        <f t="shared" si="3"/>
        <v>1999</v>
      </c>
      <c r="I19" s="65" t="s">
        <v>42</v>
      </c>
      <c r="J19" s="64" t="s">
        <v>21</v>
      </c>
      <c r="K19" s="64" t="str">
        <f t="shared" si="4"/>
        <v>Ms</v>
      </c>
      <c r="L19" s="64" t="s">
        <v>22</v>
      </c>
      <c r="M19" s="66" t="s">
        <v>23</v>
      </c>
      <c r="N19" s="63" t="s">
        <v>24</v>
      </c>
      <c r="O19" s="67" t="s">
        <v>144</v>
      </c>
      <c r="P19" s="68">
        <v>87</v>
      </c>
      <c r="Q19" s="69">
        <v>6.6</v>
      </c>
      <c r="R19" s="70" t="s">
        <v>143</v>
      </c>
      <c r="S19" s="71" t="str">
        <f t="shared" si="0"/>
        <v>Everage good</v>
      </c>
      <c r="T19" s="65" t="s">
        <v>154</v>
      </c>
      <c r="U19" s="70"/>
      <c r="V19" s="72"/>
      <c r="W19" s="73"/>
      <c r="X19" s="80" t="s">
        <v>132</v>
      </c>
      <c r="Y19" s="76" t="s">
        <v>133</v>
      </c>
      <c r="Z19" s="76"/>
      <c r="AA19" s="76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s="77" customFormat="1" ht="27" customHeight="1">
      <c r="A20" s="64">
        <v>11</v>
      </c>
      <c r="B20" s="65" t="s">
        <v>59</v>
      </c>
      <c r="C20" s="65" t="s">
        <v>60</v>
      </c>
      <c r="D20" s="65" t="s">
        <v>61</v>
      </c>
      <c r="E20" s="65" t="s">
        <v>61</v>
      </c>
      <c r="F20" s="65" t="str">
        <f t="shared" si="1"/>
        <v>09</v>
      </c>
      <c r="G20" s="65" t="str">
        <f t="shared" si="2"/>
        <v>November</v>
      </c>
      <c r="H20" s="65" t="str">
        <f t="shared" si="3"/>
        <v>1997</v>
      </c>
      <c r="I20" s="65" t="s">
        <v>62</v>
      </c>
      <c r="J20" s="64" t="s">
        <v>21</v>
      </c>
      <c r="K20" s="64" t="str">
        <f t="shared" si="4"/>
        <v>Ms</v>
      </c>
      <c r="L20" s="64" t="s">
        <v>22</v>
      </c>
      <c r="M20" s="66" t="s">
        <v>23</v>
      </c>
      <c r="N20" s="63" t="s">
        <v>24</v>
      </c>
      <c r="O20" s="67" t="s">
        <v>144</v>
      </c>
      <c r="P20" s="68">
        <v>87</v>
      </c>
      <c r="Q20" s="69">
        <v>6.9</v>
      </c>
      <c r="R20" s="70" t="s">
        <v>143</v>
      </c>
      <c r="S20" s="71" t="str">
        <f t="shared" si="0"/>
        <v>Everage good</v>
      </c>
      <c r="T20" s="65" t="s">
        <v>155</v>
      </c>
      <c r="U20" s="70"/>
      <c r="V20" s="72"/>
      <c r="W20" s="73"/>
      <c r="X20" s="80" t="s">
        <v>134</v>
      </c>
      <c r="Y20" s="76" t="s">
        <v>135</v>
      </c>
      <c r="Z20" s="76"/>
      <c r="AA20" s="76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s="77" customFormat="1" ht="27" customHeight="1">
      <c r="A21" s="64">
        <v>12</v>
      </c>
      <c r="B21" s="65" t="s">
        <v>63</v>
      </c>
      <c r="C21" s="65" t="s">
        <v>64</v>
      </c>
      <c r="D21" s="65" t="s">
        <v>65</v>
      </c>
      <c r="E21" s="65" t="s">
        <v>65</v>
      </c>
      <c r="F21" s="65" t="str">
        <f t="shared" si="1"/>
        <v>27</v>
      </c>
      <c r="G21" s="65" t="str">
        <f t="shared" si="2"/>
        <v>November</v>
      </c>
      <c r="H21" s="65" t="str">
        <f t="shared" si="3"/>
        <v>2000</v>
      </c>
      <c r="I21" s="65" t="s">
        <v>42</v>
      </c>
      <c r="J21" s="64" t="s">
        <v>21</v>
      </c>
      <c r="K21" s="64" t="str">
        <f t="shared" si="4"/>
        <v>Ms</v>
      </c>
      <c r="L21" s="64" t="s">
        <v>22</v>
      </c>
      <c r="M21" s="66" t="s">
        <v>23</v>
      </c>
      <c r="N21" s="63" t="s">
        <v>24</v>
      </c>
      <c r="O21" s="67" t="s">
        <v>144</v>
      </c>
      <c r="P21" s="68">
        <v>87</v>
      </c>
      <c r="Q21" s="69">
        <v>7.1</v>
      </c>
      <c r="R21" s="70" t="s">
        <v>30</v>
      </c>
      <c r="S21" s="71" t="str">
        <f t="shared" si="0"/>
        <v>Good</v>
      </c>
      <c r="T21" s="65" t="s">
        <v>156</v>
      </c>
      <c r="U21" s="70"/>
      <c r="V21" s="72"/>
      <c r="W21" s="73"/>
      <c r="X21" s="80" t="s">
        <v>136</v>
      </c>
      <c r="Y21" s="76" t="s">
        <v>137</v>
      </c>
      <c r="Z21" s="76"/>
      <c r="AA21" s="76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77" customFormat="1" ht="27" customHeight="1">
      <c r="A22" s="64">
        <v>13</v>
      </c>
      <c r="B22" s="65" t="s">
        <v>66</v>
      </c>
      <c r="C22" s="65" t="s">
        <v>67</v>
      </c>
      <c r="D22" s="65" t="s">
        <v>68</v>
      </c>
      <c r="E22" s="65" t="s">
        <v>68</v>
      </c>
      <c r="F22" s="65" t="str">
        <f t="shared" si="1"/>
        <v>18</v>
      </c>
      <c r="G22" s="65" t="str">
        <f t="shared" si="2"/>
        <v>June</v>
      </c>
      <c r="H22" s="65" t="str">
        <f t="shared" si="3"/>
        <v>1999</v>
      </c>
      <c r="I22" s="65" t="s">
        <v>42</v>
      </c>
      <c r="J22" s="64" t="s">
        <v>21</v>
      </c>
      <c r="K22" s="64" t="str">
        <f t="shared" si="4"/>
        <v>Ms</v>
      </c>
      <c r="L22" s="64" t="s">
        <v>22</v>
      </c>
      <c r="M22" s="66" t="s">
        <v>23</v>
      </c>
      <c r="N22" s="63" t="s">
        <v>24</v>
      </c>
      <c r="O22" s="67" t="s">
        <v>144</v>
      </c>
      <c r="P22" s="68">
        <v>87</v>
      </c>
      <c r="Q22" s="69">
        <v>8</v>
      </c>
      <c r="R22" s="70" t="s">
        <v>69</v>
      </c>
      <c r="S22" s="71" t="str">
        <f t="shared" si="0"/>
        <v>Very good</v>
      </c>
      <c r="T22" s="65" t="s">
        <v>157</v>
      </c>
      <c r="U22" s="70"/>
      <c r="V22" s="72"/>
      <c r="W22" s="73"/>
      <c r="X22" s="73"/>
      <c r="Y22" s="73"/>
      <c r="Z22" s="73"/>
      <c r="AA22" s="73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77" customFormat="1" ht="27" customHeight="1">
      <c r="A23" s="64">
        <v>14</v>
      </c>
      <c r="B23" s="65" t="s">
        <v>70</v>
      </c>
      <c r="C23" s="65" t="s">
        <v>71</v>
      </c>
      <c r="D23" s="65" t="s">
        <v>72</v>
      </c>
      <c r="E23" s="65" t="s">
        <v>72</v>
      </c>
      <c r="F23" s="65" t="str">
        <f t="shared" si="1"/>
        <v>28</v>
      </c>
      <c r="G23" s="65" t="str">
        <f t="shared" si="2"/>
        <v>April</v>
      </c>
      <c r="H23" s="65" t="str">
        <f t="shared" si="3"/>
        <v>1999</v>
      </c>
      <c r="I23" s="65" t="s">
        <v>73</v>
      </c>
      <c r="J23" s="64" t="s">
        <v>21</v>
      </c>
      <c r="K23" s="64" t="str">
        <f t="shared" si="4"/>
        <v>Ms</v>
      </c>
      <c r="L23" s="64" t="s">
        <v>22</v>
      </c>
      <c r="M23" s="66" t="s">
        <v>23</v>
      </c>
      <c r="N23" s="63" t="s">
        <v>24</v>
      </c>
      <c r="O23" s="67" t="s">
        <v>144</v>
      </c>
      <c r="P23" s="68">
        <v>87</v>
      </c>
      <c r="Q23" s="69">
        <v>7.2</v>
      </c>
      <c r="R23" s="70" t="s">
        <v>30</v>
      </c>
      <c r="S23" s="71" t="str">
        <f t="shared" si="0"/>
        <v>Good</v>
      </c>
      <c r="T23" s="65" t="s">
        <v>158</v>
      </c>
      <c r="U23" s="70"/>
      <c r="V23" s="72"/>
      <c r="W23" s="73"/>
      <c r="X23" s="73"/>
      <c r="Y23" s="73"/>
      <c r="Z23" s="73"/>
      <c r="AA23" s="73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s="77" customFormat="1" ht="27" customHeight="1">
      <c r="A24" s="64">
        <v>15</v>
      </c>
      <c r="B24" s="65" t="s">
        <v>74</v>
      </c>
      <c r="C24" s="65" t="s">
        <v>75</v>
      </c>
      <c r="D24" s="65" t="s">
        <v>76</v>
      </c>
      <c r="E24" s="65" t="s">
        <v>76</v>
      </c>
      <c r="F24" s="65" t="str">
        <f t="shared" si="1"/>
        <v>13</v>
      </c>
      <c r="G24" s="65" t="str">
        <f t="shared" si="2"/>
        <v>March</v>
      </c>
      <c r="H24" s="65" t="str">
        <f t="shared" si="3"/>
        <v>1999</v>
      </c>
      <c r="I24" s="65" t="s">
        <v>42</v>
      </c>
      <c r="J24" s="64" t="s">
        <v>21</v>
      </c>
      <c r="K24" s="64" t="str">
        <f t="shared" si="4"/>
        <v>Ms</v>
      </c>
      <c r="L24" s="64" t="s">
        <v>22</v>
      </c>
      <c r="M24" s="66" t="s">
        <v>23</v>
      </c>
      <c r="N24" s="63" t="s">
        <v>24</v>
      </c>
      <c r="O24" s="67" t="s">
        <v>144</v>
      </c>
      <c r="P24" s="68">
        <v>87</v>
      </c>
      <c r="Q24" s="69">
        <v>6.6</v>
      </c>
      <c r="R24" s="70" t="s">
        <v>143</v>
      </c>
      <c r="S24" s="71" t="str">
        <f t="shared" si="0"/>
        <v>Everage good</v>
      </c>
      <c r="T24" s="65" t="s">
        <v>159</v>
      </c>
      <c r="U24" s="70"/>
      <c r="V24" s="72"/>
      <c r="W24" s="73"/>
      <c r="X24" s="73"/>
      <c r="Y24" s="73"/>
      <c r="Z24" s="73"/>
      <c r="AA24" s="73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255" s="77" customFormat="1" ht="27" customHeight="1">
      <c r="A25" s="64">
        <v>16</v>
      </c>
      <c r="B25" s="65" t="s">
        <v>77</v>
      </c>
      <c r="C25" s="65" t="s">
        <v>78</v>
      </c>
      <c r="D25" s="65" t="s">
        <v>19</v>
      </c>
      <c r="E25" s="65" t="s">
        <v>19</v>
      </c>
      <c r="F25" s="65" t="str">
        <f t="shared" si="1"/>
        <v>17</v>
      </c>
      <c r="G25" s="65" t="str">
        <f t="shared" si="2"/>
        <v>May</v>
      </c>
      <c r="H25" s="65" t="str">
        <f t="shared" si="3"/>
        <v>2000</v>
      </c>
      <c r="I25" s="65" t="s">
        <v>42</v>
      </c>
      <c r="J25" s="64" t="s">
        <v>21</v>
      </c>
      <c r="K25" s="64" t="str">
        <f t="shared" si="4"/>
        <v>Ms</v>
      </c>
      <c r="L25" s="64" t="s">
        <v>22</v>
      </c>
      <c r="M25" s="66" t="s">
        <v>23</v>
      </c>
      <c r="N25" s="63" t="s">
        <v>24</v>
      </c>
      <c r="O25" s="67" t="s">
        <v>144</v>
      </c>
      <c r="P25" s="68">
        <v>87</v>
      </c>
      <c r="Q25" s="69">
        <v>6.3</v>
      </c>
      <c r="R25" s="70" t="s">
        <v>143</v>
      </c>
      <c r="S25" s="71" t="str">
        <f t="shared" si="0"/>
        <v>Everage good</v>
      </c>
      <c r="T25" s="65" t="s">
        <v>160</v>
      </c>
      <c r="U25" s="70"/>
      <c r="V25" s="72"/>
      <c r="W25" s="73"/>
      <c r="X25" s="73"/>
      <c r="Y25" s="73"/>
      <c r="Z25" s="73"/>
      <c r="AA25" s="73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1:255" s="77" customFormat="1" ht="27" customHeight="1">
      <c r="A26" s="64">
        <v>17</v>
      </c>
      <c r="B26" s="65" t="s">
        <v>79</v>
      </c>
      <c r="C26" s="65" t="s">
        <v>80</v>
      </c>
      <c r="D26" s="65" t="s">
        <v>81</v>
      </c>
      <c r="E26" s="65" t="s">
        <v>81</v>
      </c>
      <c r="F26" s="65" t="str">
        <f t="shared" si="1"/>
        <v>31</v>
      </c>
      <c r="G26" s="65" t="str">
        <f t="shared" si="2"/>
        <v>August</v>
      </c>
      <c r="H26" s="65" t="str">
        <f t="shared" si="3"/>
        <v>1998</v>
      </c>
      <c r="I26" s="65" t="s">
        <v>82</v>
      </c>
      <c r="J26" s="64" t="s">
        <v>21</v>
      </c>
      <c r="K26" s="64" t="str">
        <f t="shared" si="4"/>
        <v>Ms</v>
      </c>
      <c r="L26" s="64" t="s">
        <v>22</v>
      </c>
      <c r="M26" s="66" t="s">
        <v>23</v>
      </c>
      <c r="N26" s="63" t="s">
        <v>24</v>
      </c>
      <c r="O26" s="67" t="s">
        <v>144</v>
      </c>
      <c r="P26" s="68">
        <v>87</v>
      </c>
      <c r="Q26" s="69">
        <v>8.2</v>
      </c>
      <c r="R26" s="70" t="s">
        <v>69</v>
      </c>
      <c r="S26" s="71" t="str">
        <f t="shared" si="0"/>
        <v>Very good</v>
      </c>
      <c r="T26" s="65" t="s">
        <v>161</v>
      </c>
      <c r="U26" s="70"/>
      <c r="V26" s="72"/>
      <c r="W26" s="73"/>
      <c r="X26" s="73"/>
      <c r="Y26" s="73"/>
      <c r="Z26" s="73"/>
      <c r="AA26" s="73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s="77" customFormat="1" ht="27" customHeight="1">
      <c r="A27" s="64">
        <v>18</v>
      </c>
      <c r="B27" s="65" t="s">
        <v>83</v>
      </c>
      <c r="C27" s="65" t="s">
        <v>84</v>
      </c>
      <c r="D27" s="65" t="s">
        <v>85</v>
      </c>
      <c r="E27" s="65" t="s">
        <v>85</v>
      </c>
      <c r="F27" s="65" t="str">
        <f t="shared" si="1"/>
        <v>24</v>
      </c>
      <c r="G27" s="65" t="str">
        <f t="shared" si="2"/>
        <v>February</v>
      </c>
      <c r="H27" s="65" t="str">
        <f t="shared" si="3"/>
        <v>1994</v>
      </c>
      <c r="I27" s="65" t="s">
        <v>42</v>
      </c>
      <c r="J27" s="64" t="s">
        <v>21</v>
      </c>
      <c r="K27" s="64" t="str">
        <f t="shared" si="4"/>
        <v>Ms</v>
      </c>
      <c r="L27" s="64"/>
      <c r="M27" s="66" t="s">
        <v>23</v>
      </c>
      <c r="N27" s="63" t="s">
        <v>24</v>
      </c>
      <c r="O27" s="67" t="s">
        <v>144</v>
      </c>
      <c r="P27" s="68">
        <v>87</v>
      </c>
      <c r="Q27" s="69">
        <v>6.5</v>
      </c>
      <c r="R27" s="70" t="s">
        <v>143</v>
      </c>
      <c r="S27" s="71" t="str">
        <f t="shared" si="0"/>
        <v>Everage good</v>
      </c>
      <c r="T27" s="65" t="s">
        <v>162</v>
      </c>
      <c r="U27" s="70"/>
      <c r="V27" s="72"/>
      <c r="W27" s="73"/>
      <c r="X27" s="73"/>
      <c r="Y27" s="73"/>
      <c r="Z27" s="73"/>
      <c r="AA27" s="73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77" customFormat="1" ht="27" customHeight="1">
      <c r="A28" s="64">
        <v>19</v>
      </c>
      <c r="B28" s="65" t="s">
        <v>86</v>
      </c>
      <c r="C28" s="65" t="s">
        <v>87</v>
      </c>
      <c r="D28" s="65" t="s">
        <v>88</v>
      </c>
      <c r="E28" s="65" t="s">
        <v>88</v>
      </c>
      <c r="F28" s="65" t="str">
        <f t="shared" si="1"/>
        <v>20</v>
      </c>
      <c r="G28" s="65" t="str">
        <f t="shared" si="2"/>
        <v>December</v>
      </c>
      <c r="H28" s="65" t="str">
        <f t="shared" si="3"/>
        <v>2000</v>
      </c>
      <c r="I28" s="65" t="s">
        <v>89</v>
      </c>
      <c r="J28" s="64" t="s">
        <v>21</v>
      </c>
      <c r="K28" s="64" t="str">
        <f t="shared" si="4"/>
        <v>Ms</v>
      </c>
      <c r="L28" s="64" t="s">
        <v>22</v>
      </c>
      <c r="M28" s="66" t="s">
        <v>23</v>
      </c>
      <c r="N28" s="63" t="s">
        <v>24</v>
      </c>
      <c r="O28" s="67" t="s">
        <v>144</v>
      </c>
      <c r="P28" s="68">
        <v>87</v>
      </c>
      <c r="Q28" s="69">
        <v>6.8</v>
      </c>
      <c r="R28" s="70" t="s">
        <v>143</v>
      </c>
      <c r="S28" s="71" t="str">
        <f t="shared" si="0"/>
        <v>Everage good</v>
      </c>
      <c r="T28" s="65" t="s">
        <v>163</v>
      </c>
      <c r="U28" s="70"/>
      <c r="V28" s="72"/>
      <c r="W28" s="73"/>
      <c r="X28" s="73"/>
      <c r="Y28" s="73"/>
      <c r="Z28" s="73"/>
      <c r="AA28" s="73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77" customFormat="1" ht="27" customHeight="1">
      <c r="A29" s="64">
        <v>20</v>
      </c>
      <c r="B29" s="65" t="s">
        <v>90</v>
      </c>
      <c r="C29" s="65" t="s">
        <v>91</v>
      </c>
      <c r="D29" s="65" t="s">
        <v>92</v>
      </c>
      <c r="E29" s="65" t="s">
        <v>92</v>
      </c>
      <c r="F29" s="65" t="str">
        <f t="shared" si="1"/>
        <v>18</v>
      </c>
      <c r="G29" s="65" t="str">
        <f t="shared" si="2"/>
        <v>April</v>
      </c>
      <c r="H29" s="65" t="str">
        <f t="shared" si="3"/>
        <v>1999</v>
      </c>
      <c r="I29" s="65" t="s">
        <v>29</v>
      </c>
      <c r="J29" s="64" t="s">
        <v>21</v>
      </c>
      <c r="K29" s="64" t="str">
        <f t="shared" si="4"/>
        <v>Ms</v>
      </c>
      <c r="L29" s="64" t="s">
        <v>22</v>
      </c>
      <c r="M29" s="66" t="s">
        <v>23</v>
      </c>
      <c r="N29" s="63" t="s">
        <v>24</v>
      </c>
      <c r="O29" s="67" t="s">
        <v>144</v>
      </c>
      <c r="P29" s="68">
        <v>87</v>
      </c>
      <c r="Q29" s="69">
        <v>6.7</v>
      </c>
      <c r="R29" s="70" t="s">
        <v>143</v>
      </c>
      <c r="S29" s="71" t="str">
        <f t="shared" si="0"/>
        <v>Everage good</v>
      </c>
      <c r="T29" s="65" t="s">
        <v>164</v>
      </c>
      <c r="U29" s="70"/>
      <c r="V29" s="72"/>
      <c r="W29" s="73"/>
      <c r="X29" s="73"/>
      <c r="Y29" s="73"/>
      <c r="Z29" s="73"/>
      <c r="AA29" s="73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77" customFormat="1" ht="27" customHeight="1">
      <c r="A30" s="64">
        <v>21</v>
      </c>
      <c r="B30" s="65" t="s">
        <v>93</v>
      </c>
      <c r="C30" s="65" t="s">
        <v>94</v>
      </c>
      <c r="D30" s="65" t="s">
        <v>95</v>
      </c>
      <c r="E30" s="65" t="s">
        <v>95</v>
      </c>
      <c r="F30" s="65" t="str">
        <f t="shared" si="1"/>
        <v>05</v>
      </c>
      <c r="G30" s="65" t="str">
        <f t="shared" si="2"/>
        <v>March</v>
      </c>
      <c r="H30" s="65" t="str">
        <f t="shared" si="3"/>
        <v>1998</v>
      </c>
      <c r="I30" s="65" t="s">
        <v>96</v>
      </c>
      <c r="J30" s="64" t="s">
        <v>21</v>
      </c>
      <c r="K30" s="64" t="str">
        <f t="shared" si="4"/>
        <v>Ms</v>
      </c>
      <c r="L30" s="64" t="s">
        <v>22</v>
      </c>
      <c r="M30" s="66" t="s">
        <v>23</v>
      </c>
      <c r="N30" s="63" t="s">
        <v>24</v>
      </c>
      <c r="O30" s="67" t="s">
        <v>144</v>
      </c>
      <c r="P30" s="68">
        <v>87</v>
      </c>
      <c r="Q30" s="69">
        <v>7</v>
      </c>
      <c r="R30" s="70" t="s">
        <v>30</v>
      </c>
      <c r="S30" s="71" t="str">
        <f t="shared" si="0"/>
        <v>Good</v>
      </c>
      <c r="T30" s="65" t="s">
        <v>165</v>
      </c>
      <c r="U30" s="70"/>
      <c r="V30" s="72"/>
      <c r="W30" s="73"/>
      <c r="X30" s="73"/>
      <c r="Y30" s="73"/>
      <c r="Z30" s="73"/>
      <c r="AA30" s="73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77" customFormat="1" ht="27" customHeight="1">
      <c r="A31" s="64">
        <v>22</v>
      </c>
      <c r="B31" s="65" t="s">
        <v>97</v>
      </c>
      <c r="C31" s="65" t="s">
        <v>98</v>
      </c>
      <c r="D31" s="65" t="s">
        <v>99</v>
      </c>
      <c r="E31" s="65" t="s">
        <v>99</v>
      </c>
      <c r="F31" s="65" t="str">
        <f t="shared" si="1"/>
        <v>13</v>
      </c>
      <c r="G31" s="65" t="str">
        <f t="shared" si="2"/>
        <v>November</v>
      </c>
      <c r="H31" s="65" t="str">
        <f t="shared" si="3"/>
        <v>1988</v>
      </c>
      <c r="I31" s="65" t="s">
        <v>20</v>
      </c>
      <c r="J31" s="64" t="s">
        <v>21</v>
      </c>
      <c r="K31" s="64" t="str">
        <f t="shared" si="4"/>
        <v>Ms</v>
      </c>
      <c r="L31" s="64" t="s">
        <v>22</v>
      </c>
      <c r="M31" s="66" t="s">
        <v>23</v>
      </c>
      <c r="N31" s="63" t="s">
        <v>24</v>
      </c>
      <c r="O31" s="67" t="s">
        <v>144</v>
      </c>
      <c r="P31" s="68">
        <v>87</v>
      </c>
      <c r="Q31" s="69">
        <v>7.6</v>
      </c>
      <c r="R31" s="70" t="s">
        <v>30</v>
      </c>
      <c r="S31" s="71" t="str">
        <f t="shared" si="0"/>
        <v>Good</v>
      </c>
      <c r="T31" s="65" t="s">
        <v>166</v>
      </c>
      <c r="U31" s="70"/>
      <c r="V31" s="72"/>
      <c r="W31" s="73"/>
      <c r="X31" s="73"/>
      <c r="Y31" s="73"/>
      <c r="Z31" s="73"/>
      <c r="AA31" s="73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3" spans="14:27" ht="18.75">
      <c r="N33" s="87" t="s">
        <v>106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</sheetData>
  <sheetProtection/>
  <mergeCells count="9">
    <mergeCell ref="A6:AA6"/>
    <mergeCell ref="A7:AA7"/>
    <mergeCell ref="N33:AA33"/>
    <mergeCell ref="A1:E1"/>
    <mergeCell ref="I1:AA1"/>
    <mergeCell ref="A2:E2"/>
    <mergeCell ref="I2:AA2"/>
    <mergeCell ref="J3:AA3"/>
    <mergeCell ref="A5:AA5"/>
  </mergeCells>
  <printOptions/>
  <pageMargins left="0.7086614173228347" right="0.1968503937007874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Mai</dc:creator>
  <cp:keywords/>
  <dc:description/>
  <cp:lastModifiedBy>Admin</cp:lastModifiedBy>
  <cp:lastPrinted>2020-08-10T02:17:12Z</cp:lastPrinted>
  <dcterms:created xsi:type="dcterms:W3CDTF">2020-07-30T01:27:35Z</dcterms:created>
  <dcterms:modified xsi:type="dcterms:W3CDTF">2020-08-10T02:20:15Z</dcterms:modified>
  <cp:category/>
  <cp:version/>
  <cp:contentType/>
  <cp:contentStatus/>
</cp:coreProperties>
</file>